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155"/>
  </bookViews>
  <sheets>
    <sheet name="Balance Sheet" sheetId="1" r:id="rId1"/>
    <sheet name="P&amp;L" sheetId="2" r:id="rId2"/>
    <sheet name="Cashflow" sheetId="3" r:id="rId3"/>
    <sheet name="Notes on Cashflow Sheet" sheetId="4"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A" localSheetId="3">#REF!</definedName>
    <definedName name="\B" localSheetId="3">#REF!</definedName>
    <definedName name="\C" localSheetId="3">#REF!</definedName>
    <definedName name="\D">#REF!</definedName>
    <definedName name="__123Graph_B" localSheetId="3" hidden="1">[1]Notes!#REF!</definedName>
    <definedName name="__123Graph_D" localSheetId="3" hidden="1">[1]Notes!#REF!</definedName>
    <definedName name="__123Graph_E" localSheetId="3" hidden="1">[1]Notes!#REF!</definedName>
    <definedName name="__123Graph_F" localSheetId="3" hidden="1">[1]Notes!#REF!</definedName>
    <definedName name="_Key1" hidden="1">#REF!</definedName>
    <definedName name="_Order1" hidden="1">0</definedName>
    <definedName name="ACK" localSheetId="3">#REF!</definedName>
    <definedName name="AS2DocOpenMode" hidden="1">"AS2DocumentEdit"</definedName>
    <definedName name="b">'[2]SCH-III (LOANS)'!$A$4:$F$30</definedName>
    <definedName name="CERTIFICATE_OF_DEPOSITS">#REF!</definedName>
    <definedName name="CF" hidden="1">{"Groupings",#N/A,TRUE,"GROUP_99 ";"Groupings-Comparitive",#N/A,TRUE,"GROUP_99 "}</definedName>
    <definedName name="CL">#REF!</definedName>
    <definedName name="claim" localSheetId="3">#REF!</definedName>
    <definedName name="DATA10">#REF!</definedName>
    <definedName name="DATA11">#REF!</definedName>
    <definedName name="_xlnm.Database" localSheetId="3">#REF!</definedName>
    <definedName name="_xlnm.Database">#REF!</definedName>
    <definedName name="Delhi" localSheetId="3">#REF!</definedName>
    <definedName name="dep.claim1" localSheetId="3">#REF!</definedName>
    <definedName name="dep.claim2" localSheetId="3">#REF!</definedName>
    <definedName name="Importsoct">[3]Knd!$G$12</definedName>
    <definedName name="Inttx" localSheetId="3">#REF!</definedName>
    <definedName name="INVESTMENT___DEBENTURES">#REF!</definedName>
    <definedName name="INVESTMENT___GOVERNMENT_SECURITY">#REF!</definedName>
    <definedName name="INVESTMENT___QUOTED_NON_SUBSIDIARY">#REF!</definedName>
    <definedName name="INVESTMENT___UNITS">#REF!</definedName>
    <definedName name="INVESTMENT___UNQUOTED_OTHERS">#REF!</definedName>
    <definedName name="LOAN" localSheetId="3">#REF!</definedName>
    <definedName name="more">#REF!</definedName>
    <definedName name="Mumbai" localSheetId="3">#REF!</definedName>
    <definedName name="nof" localSheetId="3">#REF!</definedName>
    <definedName name="NOTES2" localSheetId="3">#REF!</definedName>
    <definedName name="Page1">#REF!</definedName>
    <definedName name="PAGE10" localSheetId="3">#REF!</definedName>
    <definedName name="Page2">#REF!</definedName>
    <definedName name="PAGE3" localSheetId="3">#REF!</definedName>
    <definedName name="PAGE4" localSheetId="3">#REF!</definedName>
    <definedName name="PAGE5" localSheetId="3">#REF!</definedName>
    <definedName name="PAGE6" localSheetId="3">#REF!</definedName>
    <definedName name="PAGE7" localSheetId="3">#REF!</definedName>
    <definedName name="PAGE8" localSheetId="3">#REF!</definedName>
    <definedName name="PAGE9" localSheetId="3">#REF!</definedName>
    <definedName name="pra" localSheetId="3">[4]Sch_V_Inv!#REF!</definedName>
    <definedName name="_xlnm.Print_Area" localSheetId="0">'Balance Sheet'!$B$1:$H$76</definedName>
    <definedName name="_xlnm.Print_Area" localSheetId="2">Cashflow!$A$1:$F$90</definedName>
    <definedName name="_xlnm.Print_Area" localSheetId="3">'Notes on Cashflow Sheet'!$A$1:$H$57</definedName>
    <definedName name="_xlnm.Print_Area" localSheetId="1">'P&amp;L'!$B$1:$H$63</definedName>
    <definedName name="_xlnm.Print_Area">#REF!</definedName>
    <definedName name="Print_Area_MI" localSheetId="3">#REF!</definedName>
    <definedName name="_xlnm.Print_Titles">#REF!</definedName>
    <definedName name="PRINT_TITLES_MI" localSheetId="3">#REF!</definedName>
    <definedName name="Range" localSheetId="3">#REF!</definedName>
    <definedName name="Reco" localSheetId="3">#REF!</definedName>
    <definedName name="Sch_XIII" localSheetId="3">[5]Sch_V_Inv!#REF!</definedName>
    <definedName name="schA" localSheetId="3">[6]Sch_V_Inv!#REF!</definedName>
    <definedName name="schc" localSheetId="3">[6]Sch_V_Inv!#REF!</definedName>
    <definedName name="SCHEDULE_B1" localSheetId="3">#REF!</definedName>
    <definedName name="Schf" localSheetId="3">[6]Sch_V_Inv!#REF!</definedName>
    <definedName name="SHCAP" localSheetId="3">#REF!</definedName>
    <definedName name="T">#REF!</definedName>
    <definedName name="taxespaid" localSheetId="3">#REF!</definedName>
    <definedName name="taxpr" localSheetId="3">#REF!</definedName>
    <definedName name="tbr" localSheetId="3">[7]TB!#REF!</definedName>
    <definedName name="TextRefCopy1" localSheetId="3">[8]BS!#REF!</definedName>
    <definedName name="TextRefCopy2" localSheetId="3">[8]BS!#REF!</definedName>
    <definedName name="TextRefCopy3" localSheetId="3">[8]BS!#REF!</definedName>
    <definedName name="TextRefCopy7">[8]BS!$H$95</definedName>
    <definedName name="TextRefCopyRangeCount" hidden="1">8</definedName>
    <definedName name="TREASURY_BILLS">#REF!</definedName>
    <definedName name="UNQSUBS">#REF!</definedName>
    <definedName name="wrn.Accounts." hidden="1">{#N/A,#N/A,TRUE,"SCH99";#N/A,#N/A,TRUE,"BS99";"Groupings",#N/A,TRUE,"GROUP_99 ";"Groupings-Comparitive",#N/A,TRUE,"GROUP_99 ";#N/A,#N/A,TRUE,"SCH98_E";#N/A,#N/A,TRUE,"ASSET_99 "}</definedName>
    <definedName name="wrn.Groupings." hidden="1">{"Groupings",#N/A,TRUE,"GROUP_99 ";"Groupings-Comparitive",#N/A,TRUE,"GROUP_99 "}</definedName>
    <definedName name="XREF_COLUMN_1" localSheetId="3" hidden="1">#REF!</definedName>
    <definedName name="XREF_COLUMN_2" localSheetId="3" hidden="1">[8]BS!#REF!</definedName>
    <definedName name="XREF_COLUMN_3" localSheetId="3" hidden="1">[8]BS!#REF!</definedName>
    <definedName name="XRefActiveRow" localSheetId="3" hidden="1">#REF!</definedName>
    <definedName name="XRefColumnsCount" hidden="1">3</definedName>
    <definedName name="XRefCopy1" localSheetId="3" hidden="1">[8]BS!#REF!</definedName>
    <definedName name="XRefCopy10Row" localSheetId="3" hidden="1">#REF!</definedName>
    <definedName name="XRefCopy11Row" localSheetId="3" hidden="1">#REF!</definedName>
    <definedName name="XRefCopy12Row" localSheetId="3" hidden="1">#REF!</definedName>
    <definedName name="XRefCopy13Row" localSheetId="3" hidden="1">#REF!</definedName>
    <definedName name="XRefCopy14Row" localSheetId="3" hidden="1">#REF!</definedName>
    <definedName name="XRefCopy16" localSheetId="3" hidden="1">[8]BS!#REF!</definedName>
    <definedName name="XRefCopy16Row" localSheetId="3" hidden="1">#REF!</definedName>
    <definedName name="XRefCopy17Row" localSheetId="3" hidden="1">#REF!</definedName>
    <definedName name="XRefCopy18Row" localSheetId="3" hidden="1">#REF!</definedName>
    <definedName name="XRefCopy19Row" localSheetId="3" hidden="1">#REF!</definedName>
    <definedName name="XRefCopy1Row" localSheetId="3" hidden="1">#REF!</definedName>
    <definedName name="XRefCopy2" localSheetId="3" hidden="1">[8]BS!#REF!</definedName>
    <definedName name="XRefCopy20Row" localSheetId="3" hidden="1">#REF!</definedName>
    <definedName name="XRefCopy21Row" localSheetId="3" hidden="1">#REF!</definedName>
    <definedName name="XRefCopy22Row" localSheetId="3" hidden="1">#REF!</definedName>
    <definedName name="XRefCopy23Row" localSheetId="3" hidden="1">#REF!</definedName>
    <definedName name="XRefCopy24Row" localSheetId="3" hidden="1">#REF!</definedName>
    <definedName name="XRefCopy2Row" localSheetId="3" hidden="1">#REF!</definedName>
    <definedName name="XRefCopy3" localSheetId="3" hidden="1">[8]BS!#REF!</definedName>
    <definedName name="XRefCopy3Row" localSheetId="3" hidden="1">#REF!</definedName>
    <definedName name="XRefCopy5Row" localSheetId="3" hidden="1">#REF!</definedName>
    <definedName name="XRefCopy6" localSheetId="3" hidden="1">[8]BS!#REF!</definedName>
    <definedName name="XRefCopy7Row" localSheetId="3" hidden="1">#REF!</definedName>
    <definedName name="XRefCopy8Row" localSheetId="3" hidden="1">#REF!</definedName>
    <definedName name="XRefCopy9Row" localSheetId="3" hidden="1">#REF!</definedName>
    <definedName name="XRefCopyRangeCount" hidden="1">25</definedName>
    <definedName name="XRefPaste1" localSheetId="3" hidden="1">#REF!</definedName>
    <definedName name="XRefPaste10" localSheetId="3" hidden="1">[8]BS!#REF!</definedName>
    <definedName name="XRefPaste100" localSheetId="3" hidden="1">[8]BS!#REF!</definedName>
    <definedName name="XRefPaste100Row" localSheetId="3" hidden="1">#REF!</definedName>
    <definedName name="XRefPaste101Row" localSheetId="3" hidden="1">#REF!</definedName>
    <definedName name="XRefPaste102Row" localSheetId="3" hidden="1">#REF!</definedName>
    <definedName name="XRefPaste103Row" localSheetId="3" hidden="1">#REF!</definedName>
    <definedName name="XRefPaste104Row" localSheetId="3" hidden="1">#REF!</definedName>
    <definedName name="XRefPaste105Row" localSheetId="3" hidden="1">#REF!</definedName>
    <definedName name="XRefPaste106" localSheetId="3" hidden="1">[8]BS!#REF!</definedName>
    <definedName name="XRefPaste106Row" localSheetId="3" hidden="1">#REF!</definedName>
    <definedName name="XRefPaste107Row" localSheetId="3" hidden="1">#REF!</definedName>
    <definedName name="XRefPaste108Row" localSheetId="3" hidden="1">#REF!</definedName>
    <definedName name="XRefPaste109Row" localSheetId="3" hidden="1">#REF!</definedName>
    <definedName name="XRefPaste10Row" localSheetId="3" hidden="1">#REF!</definedName>
    <definedName name="XRefPaste110Row" localSheetId="3" hidden="1">#REF!</definedName>
    <definedName name="XRefPaste111Row" localSheetId="3" hidden="1">#REF!</definedName>
    <definedName name="XRefPaste112Row" localSheetId="3" hidden="1">#REF!</definedName>
    <definedName name="XRefPaste113Row" localSheetId="3" hidden="1">#REF!</definedName>
    <definedName name="XRefPaste114" localSheetId="3" hidden="1">[8]BS!#REF!</definedName>
    <definedName name="XRefPaste114Row" localSheetId="3" hidden="1">#REF!</definedName>
    <definedName name="XRefPaste115Row" localSheetId="3" hidden="1">#REF!</definedName>
    <definedName name="XRefPaste116Row" localSheetId="3" hidden="1">#REF!</definedName>
    <definedName name="XRefPaste117" localSheetId="3" hidden="1">[8]BS!#REF!</definedName>
    <definedName name="XRefPaste117Row" localSheetId="3" hidden="1">#REF!</definedName>
    <definedName name="XRefPaste118" localSheetId="3" hidden="1">[8]BS!#REF!</definedName>
    <definedName name="XRefPaste118Row" localSheetId="3" hidden="1">#REF!</definedName>
    <definedName name="XRefPaste119Row" localSheetId="3" hidden="1">#REF!</definedName>
    <definedName name="XRefPaste11Row" localSheetId="3" hidden="1">#REF!</definedName>
    <definedName name="XRefPaste120Row" localSheetId="3" hidden="1">#REF!</definedName>
    <definedName name="XRefPaste121Row" localSheetId="3" hidden="1">#REF!</definedName>
    <definedName name="XRefPaste122Row" localSheetId="3" hidden="1">#REF!</definedName>
    <definedName name="XRefPaste123Row" localSheetId="3" hidden="1">#REF!</definedName>
    <definedName name="XRefPaste124Row" localSheetId="3" hidden="1">#REF!</definedName>
    <definedName name="XRefPaste125Row" localSheetId="3" hidden="1">#REF!</definedName>
    <definedName name="XRefPaste126" localSheetId="3" hidden="1">[8]BS!#REF!</definedName>
    <definedName name="XRefPaste126Row" localSheetId="3" hidden="1">#REF!</definedName>
    <definedName name="XRefPaste127Row" localSheetId="3" hidden="1">#REF!</definedName>
    <definedName name="XRefPaste128Row" localSheetId="3" hidden="1">#REF!</definedName>
    <definedName name="XRefPaste129Row" localSheetId="3" hidden="1">#REF!</definedName>
    <definedName name="XRefPaste12Row" localSheetId="3" hidden="1">#REF!</definedName>
    <definedName name="XRefPaste130Row" localSheetId="3" hidden="1">#REF!</definedName>
    <definedName name="XRefPaste131" localSheetId="3" hidden="1">[8]BS!#REF!</definedName>
    <definedName name="XRefPaste131Row" localSheetId="3" hidden="1">#REF!</definedName>
    <definedName name="XRefPaste132Row" localSheetId="3" hidden="1">#REF!</definedName>
    <definedName name="XRefPaste133" localSheetId="3" hidden="1">[8]BS!#REF!</definedName>
    <definedName name="XRefPaste133Row" localSheetId="3" hidden="1">#REF!</definedName>
    <definedName name="XRefPaste134Row" localSheetId="3" hidden="1">#REF!</definedName>
    <definedName name="XRefPaste135Row" localSheetId="3" hidden="1">#REF!</definedName>
    <definedName name="XRefPaste136Row" localSheetId="3" hidden="1">#REF!</definedName>
    <definedName name="XRefPaste137Row" localSheetId="3" hidden="1">#REF!</definedName>
    <definedName name="XRefPaste138Row" localSheetId="3" hidden="1">#REF!</definedName>
    <definedName name="XRefPaste139Row" localSheetId="3" hidden="1">#REF!</definedName>
    <definedName name="XRefPaste13Row" localSheetId="3" hidden="1">#REF!</definedName>
    <definedName name="XRefPaste140Row" localSheetId="3" hidden="1">#REF!</definedName>
    <definedName name="XRefPaste141Row" localSheetId="3" hidden="1">#REF!</definedName>
    <definedName name="XRefPaste142" localSheetId="3" hidden="1">[8]BS!#REF!</definedName>
    <definedName name="XRefPaste142Row" localSheetId="3" hidden="1">#REF!</definedName>
    <definedName name="XRefPaste143" hidden="1">[8]BS!#REF!</definedName>
    <definedName name="XRefPaste143Row" localSheetId="3" hidden="1">#REF!</definedName>
    <definedName name="XRefPaste144" hidden="1">[8]BS!#REF!</definedName>
    <definedName name="XRefPaste144Row" localSheetId="3" hidden="1">#REF!</definedName>
    <definedName name="XRefPaste14Row" localSheetId="3" hidden="1">#REF!</definedName>
    <definedName name="XRefPaste15" localSheetId="3" hidden="1">[8]BS!#REF!</definedName>
    <definedName name="XRefPaste15Row" localSheetId="3" hidden="1">#REF!</definedName>
    <definedName name="XRefPaste16" localSheetId="3" hidden="1">[8]BS!#REF!</definedName>
    <definedName name="XRefPaste16Row" localSheetId="3" hidden="1">#REF!</definedName>
    <definedName name="XRefPaste17Row" localSheetId="3" hidden="1">#REF!</definedName>
    <definedName name="XRefPaste18Row" localSheetId="3" hidden="1">#REF!</definedName>
    <definedName name="XRefPaste19" localSheetId="3" hidden="1">[8]BS!#REF!</definedName>
    <definedName name="XRefPaste19Row" localSheetId="3" hidden="1">#REF!</definedName>
    <definedName name="XRefPaste1Row" localSheetId="3" hidden="1">#REF!</definedName>
    <definedName name="XRefPaste20" localSheetId="3" hidden="1">[8]BS!#REF!</definedName>
    <definedName name="XRefPaste20Row" localSheetId="3" hidden="1">#REF!</definedName>
    <definedName name="XRefPaste21Row" localSheetId="3" hidden="1">#REF!</definedName>
    <definedName name="XRefPaste22" localSheetId="3" hidden="1">[8]BS!#REF!</definedName>
    <definedName name="XRefPaste22Row" localSheetId="3" hidden="1">#REF!</definedName>
    <definedName name="XRefPaste23Row" localSheetId="3" hidden="1">#REF!</definedName>
    <definedName name="XRefPaste24Row" localSheetId="3" hidden="1">#REF!</definedName>
    <definedName name="XRefPaste25Row" localSheetId="3" hidden="1">#REF!</definedName>
    <definedName name="XRefPaste26Row" localSheetId="3" hidden="1">#REF!</definedName>
    <definedName name="XRefPaste27Row" localSheetId="3" hidden="1">#REF!</definedName>
    <definedName name="XRefPaste28" localSheetId="3" hidden="1">[8]BS!#REF!</definedName>
    <definedName name="XRefPaste28Row" localSheetId="3" hidden="1">#REF!</definedName>
    <definedName name="XRefPaste29Row" localSheetId="3" hidden="1">#REF!</definedName>
    <definedName name="XRefPaste2Row" localSheetId="3" hidden="1">#REF!</definedName>
    <definedName name="XRefPaste30Row" localSheetId="3" hidden="1">#REF!</definedName>
    <definedName name="XRefPaste31" localSheetId="3" hidden="1">[8]BS!#REF!</definedName>
    <definedName name="XRefPaste31Row" localSheetId="3" hidden="1">#REF!</definedName>
    <definedName name="XRefPaste32Row" localSheetId="3" hidden="1">#REF!</definedName>
    <definedName name="XRefPaste33" localSheetId="3" hidden="1">[8]BS!#REF!</definedName>
    <definedName name="XRefPaste33Row" localSheetId="3" hidden="1">#REF!</definedName>
    <definedName name="XRefPaste34Row" localSheetId="3" hidden="1">#REF!</definedName>
    <definedName name="XRefPaste35Row" localSheetId="3" hidden="1">#REF!</definedName>
    <definedName name="XRefPaste36Row" localSheetId="3" hidden="1">#REF!</definedName>
    <definedName name="XRefPaste37Row" localSheetId="3" hidden="1">#REF!</definedName>
    <definedName name="XRefPaste38" localSheetId="3" hidden="1">[8]BS!#REF!</definedName>
    <definedName name="XRefPaste38Row" localSheetId="3" hidden="1">#REF!</definedName>
    <definedName name="XRefPaste39Row" localSheetId="3" hidden="1">#REF!</definedName>
    <definedName name="XRefPaste3Row" localSheetId="3" hidden="1">#REF!</definedName>
    <definedName name="XRefPaste4" localSheetId="3" hidden="1">[8]BS!#REF!</definedName>
    <definedName name="XRefPaste40" localSheetId="3" hidden="1">[8]BS!#REF!</definedName>
    <definedName name="XRefPaste40Row" localSheetId="3" hidden="1">#REF!</definedName>
    <definedName name="XRefPaste41" localSheetId="3" hidden="1">[8]BS!#REF!</definedName>
    <definedName name="XRefPaste41Row" localSheetId="3" hidden="1">#REF!</definedName>
    <definedName name="XRefPaste42" localSheetId="3" hidden="1">[8]BS!#REF!</definedName>
    <definedName name="XRefPaste42Row" localSheetId="3" hidden="1">#REF!</definedName>
    <definedName name="XRefPaste43" hidden="1">[8]BS!#REF!</definedName>
    <definedName name="XRefPaste43Row" localSheetId="3" hidden="1">#REF!</definedName>
    <definedName name="XRefPaste44" hidden="1">[8]BS!#REF!</definedName>
    <definedName name="XRefPaste44Row" localSheetId="3" hidden="1">#REF!</definedName>
    <definedName name="XRefPaste45" hidden="1">[8]BS!#REF!</definedName>
    <definedName name="XRefPaste45Row" localSheetId="3" hidden="1">#REF!</definedName>
    <definedName name="XRefPaste46" hidden="1">[8]BS!#REF!</definedName>
    <definedName name="XRefPaste46Row" localSheetId="3" hidden="1">#REF!</definedName>
    <definedName name="XRefPaste47" hidden="1">[8]BS!#REF!</definedName>
    <definedName name="XRefPaste47Row" localSheetId="3" hidden="1">#REF!</definedName>
    <definedName name="XRefPaste48Row" localSheetId="3" hidden="1">#REF!</definedName>
    <definedName name="XRefPaste49Row" localSheetId="3" hidden="1">#REF!</definedName>
    <definedName name="XRefPaste4Row" localSheetId="3" hidden="1">#REF!</definedName>
    <definedName name="XRefPaste5" localSheetId="3" hidden="1">[8]BS!#REF!</definedName>
    <definedName name="XRefPaste50" localSheetId="3" hidden="1">[8]BS!#REF!</definedName>
    <definedName name="XRefPaste50Row" localSheetId="3" hidden="1">#REF!</definedName>
    <definedName name="XRefPaste51Row" localSheetId="3" hidden="1">#REF!</definedName>
    <definedName name="XRefPaste52Row" localSheetId="3" hidden="1">#REF!</definedName>
    <definedName name="XRefPaste53Row" localSheetId="3" hidden="1">#REF!</definedName>
    <definedName name="XRefPaste54" localSheetId="3" hidden="1">[8]BS!#REF!</definedName>
    <definedName name="XRefPaste54Row" localSheetId="3" hidden="1">#REF!</definedName>
    <definedName name="XRefPaste55Row" localSheetId="3" hidden="1">#REF!</definedName>
    <definedName name="XRefPaste56Row" localSheetId="3" hidden="1">#REF!</definedName>
    <definedName name="XRefPaste57Row" localSheetId="3" hidden="1">#REF!</definedName>
    <definedName name="XRefPaste58Row" localSheetId="3" hidden="1">#REF!</definedName>
    <definedName name="XRefPaste59Row" localSheetId="3" hidden="1">#REF!</definedName>
    <definedName name="XRefPaste5Row" localSheetId="3" hidden="1">#REF!</definedName>
    <definedName name="XRefPaste60Row" localSheetId="3" hidden="1">#REF!</definedName>
    <definedName name="XRefPaste61Row" localSheetId="3" hidden="1">#REF!</definedName>
    <definedName name="XRefPaste62Row" localSheetId="3" hidden="1">#REF!</definedName>
    <definedName name="XRefPaste63Row" localSheetId="3" hidden="1">#REF!</definedName>
    <definedName name="XRefPaste64" localSheetId="3" hidden="1">[8]BS!#REF!</definedName>
    <definedName name="XRefPaste64Row" localSheetId="3" hidden="1">#REF!</definedName>
    <definedName name="XRefPaste65Row" localSheetId="3" hidden="1">#REF!</definedName>
    <definedName name="XRefPaste66" localSheetId="3" hidden="1">[8]BS!#REF!</definedName>
    <definedName name="XRefPaste66Row" localSheetId="3" hidden="1">#REF!</definedName>
    <definedName name="XRefPaste67Row" localSheetId="3" hidden="1">#REF!</definedName>
    <definedName name="XRefPaste68" localSheetId="3" hidden="1">[8]BS!#REF!</definedName>
    <definedName name="XRefPaste68Row" localSheetId="3" hidden="1">#REF!</definedName>
    <definedName name="XRefPaste69" localSheetId="3" hidden="1">[8]BS!#REF!</definedName>
    <definedName name="XRefPaste69Row" localSheetId="3" hidden="1">#REF!</definedName>
    <definedName name="XRefPaste6Row" localSheetId="3" hidden="1">#REF!</definedName>
    <definedName name="XRefPaste7" localSheetId="3" hidden="1">[8]BS!#REF!</definedName>
    <definedName name="XRefPaste70Row" localSheetId="3" hidden="1">#REF!</definedName>
    <definedName name="XRefPaste71Row" localSheetId="3" hidden="1">#REF!</definedName>
    <definedName name="XRefPaste72Row" localSheetId="3" hidden="1">#REF!</definedName>
    <definedName name="XRefPaste73" localSheetId="3" hidden="1">[8]BS!#REF!</definedName>
    <definedName name="XRefPaste73Row" localSheetId="3" hidden="1">#REF!</definedName>
    <definedName name="XRefPaste74" localSheetId="3" hidden="1">[8]BS!#REF!</definedName>
    <definedName name="XRefPaste74Row" localSheetId="3" hidden="1">#REF!</definedName>
    <definedName name="XRefPaste75" hidden="1">[8]BS!#REF!</definedName>
    <definedName name="XRefPaste75Row" localSheetId="3" hidden="1">#REF!</definedName>
    <definedName name="XRefPaste76" hidden="1">[8]BS!#REF!</definedName>
    <definedName name="XRefPaste76Row" localSheetId="3" hidden="1">#REF!</definedName>
    <definedName name="XRefPaste77" hidden="1">[8]BS!#REF!</definedName>
    <definedName name="XRefPaste77Row" localSheetId="3" hidden="1">#REF!</definedName>
    <definedName name="XRefPaste78" hidden="1">[8]BS!#REF!</definedName>
    <definedName name="XRefPaste78Row" localSheetId="3" hidden="1">#REF!</definedName>
    <definedName name="XRefPaste79Row" localSheetId="3" hidden="1">#REF!</definedName>
    <definedName name="XRefPaste7Row" localSheetId="3" hidden="1">#REF!</definedName>
    <definedName name="XRefPaste8" localSheetId="3" hidden="1">[8]BS!#REF!</definedName>
    <definedName name="XRefPaste80Row" localSheetId="3" hidden="1">#REF!</definedName>
    <definedName name="XRefPaste81Row" localSheetId="3" hidden="1">#REF!</definedName>
    <definedName name="XRefPaste82" localSheetId="3" hidden="1">[8]BS!#REF!</definedName>
    <definedName name="XRefPaste82Row" localSheetId="3" hidden="1">#REF!</definedName>
    <definedName name="XRefPaste83" localSheetId="3" hidden="1">[8]BS!#REF!</definedName>
    <definedName name="XRefPaste83Row" localSheetId="3" hidden="1">#REF!</definedName>
    <definedName name="XRefPaste84Row" localSheetId="3" hidden="1">#REF!</definedName>
    <definedName name="XRefPaste85" localSheetId="3" hidden="1">[8]BS!#REF!</definedName>
    <definedName name="XRefPaste85Row" localSheetId="3" hidden="1">#REF!</definedName>
    <definedName name="XRefPaste86" localSheetId="3" hidden="1">[8]BS!#REF!</definedName>
    <definedName name="XRefPaste86Row" localSheetId="3" hidden="1">#REF!</definedName>
    <definedName name="XRefPaste87" localSheetId="3" hidden="1">[8]BS!#REF!</definedName>
    <definedName name="XRefPaste87Row" localSheetId="3" hidden="1">#REF!</definedName>
    <definedName name="XRefPaste88Row" localSheetId="3" hidden="1">#REF!</definedName>
    <definedName name="XRefPaste89" localSheetId="3" hidden="1">[8]BS!#REF!</definedName>
    <definedName name="XRefPaste89Row" localSheetId="3" hidden="1">#REF!</definedName>
    <definedName name="XRefPaste8Row" localSheetId="3" hidden="1">#REF!</definedName>
    <definedName name="XRefPaste9" localSheetId="3" hidden="1">[8]BS!#REF!</definedName>
    <definedName name="XRefPaste90Row" localSheetId="3" hidden="1">#REF!</definedName>
    <definedName name="XRefPaste91" localSheetId="3" hidden="1">[8]BS!#REF!</definedName>
    <definedName name="XRefPaste91Row" localSheetId="3" hidden="1">#REF!</definedName>
    <definedName name="XRefPaste92" localSheetId="3" hidden="1">[8]BS!#REF!</definedName>
    <definedName name="XRefPaste92Row" localSheetId="3" hidden="1">#REF!</definedName>
    <definedName name="XRefPaste93Row" localSheetId="3" hidden="1">#REF!</definedName>
    <definedName name="XRefPaste94" localSheetId="3" hidden="1">[8]BS!#REF!</definedName>
    <definedName name="XRefPaste94Row" localSheetId="3" hidden="1">#REF!</definedName>
    <definedName name="XRefPaste95" localSheetId="3" hidden="1">[8]BS!#REF!</definedName>
    <definedName name="XRefPaste95Row" localSheetId="3" hidden="1">#REF!</definedName>
    <definedName name="XRefPaste96" localSheetId="3" hidden="1">[8]BS!#REF!</definedName>
    <definedName name="XRefPaste96Row" localSheetId="3" hidden="1">#REF!</definedName>
    <definedName name="XRefPaste97" localSheetId="3" hidden="1">[8]BS!#REF!</definedName>
    <definedName name="XRefPaste97Row" localSheetId="3" hidden="1">#REF!</definedName>
    <definedName name="XRefPaste98" hidden="1">[8]BS!#REF!</definedName>
    <definedName name="XRefPaste98Row" localSheetId="3" hidden="1">#REF!</definedName>
    <definedName name="XRefPaste99" hidden="1">[8]BS!#REF!</definedName>
    <definedName name="XRefPaste99Row" localSheetId="3" hidden="1">#REF!</definedName>
    <definedName name="XRefPaste9Row" localSheetId="3" hidden="1">#REF!</definedName>
    <definedName name="XRefPasteRangeCount" hidden="1">8</definedName>
    <definedName name="Z_184AEE8B_18E6_4AEB_AA8E_D7FC1BD14085_.wvu.Cols" localSheetId="2" hidden="1">Cashflow!#REF!,Cashflow!$IY:$JA,Cashflow!$SU:$SW,Cashflow!$ACQ:$ACS,Cashflow!$AMM:$AMO,Cashflow!$AWI:$AWK,Cashflow!$BGE:$BGG,Cashflow!$BQA:$BQC,Cashflow!$BZW:$BZY,Cashflow!$CJS:$CJU,Cashflow!$CTO:$CTQ,Cashflow!$DDK:$DDM,Cashflow!$DNG:$DNI,Cashflow!$DXC:$DXE,Cashflow!$EGY:$EHA,Cashflow!$EQU:$EQW,Cashflow!$FAQ:$FAS,Cashflow!$FKM:$FKO,Cashflow!$FUI:$FUK,Cashflow!$GEE:$GEG,Cashflow!$GOA:$GOC,Cashflow!$GXW:$GXY,Cashflow!$HHS:$HHU,Cashflow!$HRO:$HRQ,Cashflow!$IBK:$IBM,Cashflow!$ILG:$ILI,Cashflow!$IVC:$IVE,Cashflow!$JEY:$JFA,Cashflow!$JOU:$JOW,Cashflow!$JYQ:$JYS,Cashflow!$KIM:$KIO,Cashflow!$KSI:$KSK,Cashflow!$LCE:$LCG,Cashflow!$LMA:$LMC,Cashflow!$LVW:$LVY,Cashflow!$MFS:$MFU,Cashflow!$MPO:$MPQ,Cashflow!$MZK:$MZM,Cashflow!$NJG:$NJI,Cashflow!$NTC:$NTE,Cashflow!$OCY:$ODA,Cashflow!$OMU:$OMW,Cashflow!$OWQ:$OWS,Cashflow!$PGM:$PGO,Cashflow!$PQI:$PQK,Cashflow!$QAE:$QAG,Cashflow!$QKA:$QKC,Cashflow!$QTW:$QTY,Cashflow!$RDS:$RDU,Cashflow!$RNO:$RNQ,Cashflow!$RXK:$RXM,Cashflow!$SHG:$SHI,Cashflow!$SRC:$SRE,Cashflow!$TAY:$TBA,Cashflow!$TKU:$TKW,Cashflow!$TUQ:$TUS,Cashflow!$UEM:$UEO,Cashflow!$UOI:$UOK,Cashflow!$UYE:$UYG,Cashflow!$VIA:$VIC,Cashflow!$VRW:$VRY,Cashflow!$WBS:$WBU,Cashflow!$WLO:$WLQ,Cashflow!$WVK:$WVM</definedName>
    <definedName name="Z_184AEE8B_18E6_4AEB_AA8E_D7FC1BD14085_.wvu.PrintArea" localSheetId="0" hidden="1">'Balance Sheet'!$B$1:$H$76</definedName>
    <definedName name="Z_184AEE8B_18E6_4AEB_AA8E_D7FC1BD14085_.wvu.PrintArea" localSheetId="2" hidden="1">Cashflow!$A$2:$F$75</definedName>
    <definedName name="Z_184AEE8B_18E6_4AEB_AA8E_D7FC1BD14085_.wvu.PrintArea" localSheetId="1" hidden="1">'P&amp;L'!$B$1:$G$63</definedName>
    <definedName name="Z_3766287D_D0C2_4A71_A621_D22EE51D215C_.wvu.Cols" localSheetId="2" hidden="1">Cashflow!$IY:$JA,Cashflow!$SU:$SW,Cashflow!$ACQ:$ACS,Cashflow!$AMM:$AMO,Cashflow!$AWI:$AWK,Cashflow!$BGE:$BGG,Cashflow!$BQA:$BQC,Cashflow!$BZW:$BZY,Cashflow!$CJS:$CJU,Cashflow!$CTO:$CTQ,Cashflow!$DDK:$DDM,Cashflow!$DNG:$DNI,Cashflow!$DXC:$DXE,Cashflow!$EGY:$EHA,Cashflow!$EQU:$EQW,Cashflow!$FAQ:$FAS,Cashflow!$FKM:$FKO,Cashflow!$FUI:$FUK,Cashflow!$GEE:$GEG,Cashflow!$GOA:$GOC,Cashflow!$GXW:$GXY,Cashflow!$HHS:$HHU,Cashflow!$HRO:$HRQ,Cashflow!$IBK:$IBM,Cashflow!$ILG:$ILI,Cashflow!$IVC:$IVE,Cashflow!$JEY:$JFA,Cashflow!$JOU:$JOW,Cashflow!$JYQ:$JYS,Cashflow!$KIM:$KIO,Cashflow!$KSI:$KSK,Cashflow!$LCE:$LCG,Cashflow!$LMA:$LMC,Cashflow!$LVW:$LVY,Cashflow!$MFS:$MFU,Cashflow!$MPO:$MPQ,Cashflow!$MZK:$MZM,Cashflow!$NJG:$NJI,Cashflow!$NTC:$NTE,Cashflow!$OCY:$ODA,Cashflow!$OMU:$OMW,Cashflow!$OWQ:$OWS,Cashflow!$PGM:$PGO,Cashflow!$PQI:$PQK,Cashflow!$QAE:$QAG,Cashflow!$QKA:$QKC,Cashflow!$QTW:$QTY,Cashflow!$RDS:$RDU,Cashflow!$RNO:$RNQ,Cashflow!$RXK:$RXM,Cashflow!$SHG:$SHI,Cashflow!$SRC:$SRE,Cashflow!$TAY:$TBA,Cashflow!$TKU:$TKW,Cashflow!$TUQ:$TUS,Cashflow!$UEM:$UEO,Cashflow!$UOI:$UOK,Cashflow!$UYE:$UYG,Cashflow!$VIA:$VIC,Cashflow!$VRW:$VRY,Cashflow!$WBS:$WBU,Cashflow!$WLO:$WLQ,Cashflow!$WVK:$WVM</definedName>
    <definedName name="Z_3766287D_D0C2_4A71_A621_D22EE51D215C_.wvu.PrintArea" localSheetId="0" hidden="1">'Balance Sheet'!$B$1:$H$76</definedName>
    <definedName name="Z_3766287D_D0C2_4A71_A621_D22EE51D215C_.wvu.PrintArea" localSheetId="2" hidden="1">Cashflow!$A$1:$F$90</definedName>
    <definedName name="Z_3766287D_D0C2_4A71_A621_D22EE51D215C_.wvu.PrintArea" localSheetId="3" hidden="1">'Notes on Cashflow Sheet'!$A$1:$H$38</definedName>
    <definedName name="Z_3766287D_D0C2_4A71_A621_D22EE51D215C_.wvu.PrintArea" localSheetId="1" hidden="1">'P&amp;L'!$B$1:$G$63</definedName>
    <definedName name="Z_3766287D_D0C2_4A71_A621_D22EE51D215C_.wvu.Rows" localSheetId="2" hidden="1">Cashflow!$40:$40</definedName>
    <definedName name="Z_5F42EA4C_50B0_4C2A_859C_1DB7E13E603B_.wvu.Cols" localSheetId="2" hidden="1">Cashflow!$IY:$JA,Cashflow!$SU:$SW,Cashflow!$ACQ:$ACS,Cashflow!$AMM:$AMO,Cashflow!$AWI:$AWK,Cashflow!$BGE:$BGG,Cashflow!$BQA:$BQC,Cashflow!$BZW:$BZY,Cashflow!$CJS:$CJU,Cashflow!$CTO:$CTQ,Cashflow!$DDK:$DDM,Cashflow!$DNG:$DNI,Cashflow!$DXC:$DXE,Cashflow!$EGY:$EHA,Cashflow!$EQU:$EQW,Cashflow!$FAQ:$FAS,Cashflow!$FKM:$FKO,Cashflow!$FUI:$FUK,Cashflow!$GEE:$GEG,Cashflow!$GOA:$GOC,Cashflow!$GXW:$GXY,Cashflow!$HHS:$HHU,Cashflow!$HRO:$HRQ,Cashflow!$IBK:$IBM,Cashflow!$ILG:$ILI,Cashflow!$IVC:$IVE,Cashflow!$JEY:$JFA,Cashflow!$JOU:$JOW,Cashflow!$JYQ:$JYS,Cashflow!$KIM:$KIO,Cashflow!$KSI:$KSK,Cashflow!$LCE:$LCG,Cashflow!$LMA:$LMC,Cashflow!$LVW:$LVY,Cashflow!$MFS:$MFU,Cashflow!$MPO:$MPQ,Cashflow!$MZK:$MZM,Cashflow!$NJG:$NJI,Cashflow!$NTC:$NTE,Cashflow!$OCY:$ODA,Cashflow!$OMU:$OMW,Cashflow!$OWQ:$OWS,Cashflow!$PGM:$PGO,Cashflow!$PQI:$PQK,Cashflow!$QAE:$QAG,Cashflow!$QKA:$QKC,Cashflow!$QTW:$QTY,Cashflow!$RDS:$RDU,Cashflow!$RNO:$RNQ,Cashflow!$RXK:$RXM,Cashflow!$SHG:$SHI,Cashflow!$SRC:$SRE,Cashflow!$TAY:$TBA,Cashflow!$TKU:$TKW,Cashflow!$TUQ:$TUS,Cashflow!$UEM:$UEO,Cashflow!$UOI:$UOK,Cashflow!$UYE:$UYG,Cashflow!$VIA:$VIC,Cashflow!$VRW:$VRY,Cashflow!$WBS:$WBU,Cashflow!$WLO:$WLQ,Cashflow!$WVK:$WVM</definedName>
    <definedName name="Z_5F42EA4C_50B0_4C2A_859C_1DB7E13E603B_.wvu.PrintArea" localSheetId="0" hidden="1">'Balance Sheet'!$B$1:$H$76</definedName>
    <definedName name="Z_5F42EA4C_50B0_4C2A_859C_1DB7E13E603B_.wvu.PrintArea" localSheetId="2" hidden="1">Cashflow!$A$1:$F$90</definedName>
    <definedName name="Z_5F42EA4C_50B0_4C2A_859C_1DB7E13E603B_.wvu.PrintArea" localSheetId="3" hidden="1">'Notes on Cashflow Sheet'!$A$1:$H$38</definedName>
    <definedName name="Z_5F42EA4C_50B0_4C2A_859C_1DB7E13E603B_.wvu.PrintArea" localSheetId="1" hidden="1">'P&amp;L'!$B$1:$G$63</definedName>
    <definedName name="Z_5F42EA4C_50B0_4C2A_859C_1DB7E13E603B_.wvu.Rows" localSheetId="2" hidden="1">Cashflow!$40:$40</definedName>
    <definedName name="Z_791B883D_0EFA_42C5_8D6F_D00711784424_.wvu.Cols" localSheetId="2" hidden="1">Cashflow!$IY:$JA,Cashflow!$SU:$SW,Cashflow!$ACQ:$ACS,Cashflow!$AMM:$AMO,Cashflow!$AWI:$AWK,Cashflow!$BGE:$BGG,Cashflow!$BQA:$BQC,Cashflow!$BZW:$BZY,Cashflow!$CJS:$CJU,Cashflow!$CTO:$CTQ,Cashflow!$DDK:$DDM,Cashflow!$DNG:$DNI,Cashflow!$DXC:$DXE,Cashflow!$EGY:$EHA,Cashflow!$EQU:$EQW,Cashflow!$FAQ:$FAS,Cashflow!$FKM:$FKO,Cashflow!$FUI:$FUK,Cashflow!$GEE:$GEG,Cashflow!$GOA:$GOC,Cashflow!$GXW:$GXY,Cashflow!$HHS:$HHU,Cashflow!$HRO:$HRQ,Cashflow!$IBK:$IBM,Cashflow!$ILG:$ILI,Cashflow!$IVC:$IVE,Cashflow!$JEY:$JFA,Cashflow!$JOU:$JOW,Cashflow!$JYQ:$JYS,Cashflow!$KIM:$KIO,Cashflow!$KSI:$KSK,Cashflow!$LCE:$LCG,Cashflow!$LMA:$LMC,Cashflow!$LVW:$LVY,Cashflow!$MFS:$MFU,Cashflow!$MPO:$MPQ,Cashflow!$MZK:$MZM,Cashflow!$NJG:$NJI,Cashflow!$NTC:$NTE,Cashflow!$OCY:$ODA,Cashflow!$OMU:$OMW,Cashflow!$OWQ:$OWS,Cashflow!$PGM:$PGO,Cashflow!$PQI:$PQK,Cashflow!$QAE:$QAG,Cashflow!$QKA:$QKC,Cashflow!$QTW:$QTY,Cashflow!$RDS:$RDU,Cashflow!$RNO:$RNQ,Cashflow!$RXK:$RXM,Cashflow!$SHG:$SHI,Cashflow!$SRC:$SRE,Cashflow!$TAY:$TBA,Cashflow!$TKU:$TKW,Cashflow!$TUQ:$TUS,Cashflow!$UEM:$UEO,Cashflow!$UOI:$UOK,Cashflow!$UYE:$UYG,Cashflow!$VIA:$VIC,Cashflow!$VRW:$VRY,Cashflow!$WBS:$WBU,Cashflow!$WLO:$WLQ,Cashflow!$WVK:$WVM</definedName>
    <definedName name="Z_791B883D_0EFA_42C5_8D6F_D00711784424_.wvu.PrintArea" localSheetId="0" hidden="1">'Balance Sheet'!$B$1:$H$76</definedName>
    <definedName name="Z_791B883D_0EFA_42C5_8D6F_D00711784424_.wvu.PrintArea" localSheetId="2" hidden="1">Cashflow!$A$1:$F$90</definedName>
    <definedName name="Z_791B883D_0EFA_42C5_8D6F_D00711784424_.wvu.PrintArea" localSheetId="3" hidden="1">'Notes on Cashflow Sheet'!$A$1:$H$38</definedName>
    <definedName name="Z_791B883D_0EFA_42C5_8D6F_D00711784424_.wvu.PrintArea" localSheetId="1" hidden="1">'P&amp;L'!$B$1:$G$63</definedName>
    <definedName name="Z_791B883D_0EFA_42C5_8D6F_D00711784424_.wvu.Rows" localSheetId="2" hidden="1">Cashflow!$40:$40</definedName>
    <definedName name="Z_9C71717E_D59B_43CE_A594_CACBF9C5AF76_.wvu.Cols" localSheetId="0" hidden="1">'Balance Sheet'!$D:$D</definedName>
    <definedName name="Z_9C71717E_D59B_43CE_A594_CACBF9C5AF76_.wvu.PrintArea" localSheetId="0" hidden="1">'Balance Sheet'!$B$2:$H$56</definedName>
    <definedName name="Z_9C71717E_D59B_43CE_A594_CACBF9C5AF76_.wvu.PrintArea" localSheetId="1" hidden="1">'P&amp;L'!$B$2:$G$63</definedName>
    <definedName name="Z_FD2D4AEE_211D_45ED_9124_11361BBAB7EC_.wvu.Cols" localSheetId="2" hidden="1">Cashflow!$IY:$JA,Cashflow!$SU:$SW,Cashflow!$ACQ:$ACS,Cashflow!$AMM:$AMO,Cashflow!$AWI:$AWK,Cashflow!$BGE:$BGG,Cashflow!$BQA:$BQC,Cashflow!$BZW:$BZY,Cashflow!$CJS:$CJU,Cashflow!$CTO:$CTQ,Cashflow!$DDK:$DDM,Cashflow!$DNG:$DNI,Cashflow!$DXC:$DXE,Cashflow!$EGY:$EHA,Cashflow!$EQU:$EQW,Cashflow!$FAQ:$FAS,Cashflow!$FKM:$FKO,Cashflow!$FUI:$FUK,Cashflow!$GEE:$GEG,Cashflow!$GOA:$GOC,Cashflow!$GXW:$GXY,Cashflow!$HHS:$HHU,Cashflow!$HRO:$HRQ,Cashflow!$IBK:$IBM,Cashflow!$ILG:$ILI,Cashflow!$IVC:$IVE,Cashflow!$JEY:$JFA,Cashflow!$JOU:$JOW,Cashflow!$JYQ:$JYS,Cashflow!$KIM:$KIO,Cashflow!$KSI:$KSK,Cashflow!$LCE:$LCG,Cashflow!$LMA:$LMC,Cashflow!$LVW:$LVY,Cashflow!$MFS:$MFU,Cashflow!$MPO:$MPQ,Cashflow!$MZK:$MZM,Cashflow!$NJG:$NJI,Cashflow!$NTC:$NTE,Cashflow!$OCY:$ODA,Cashflow!$OMU:$OMW,Cashflow!$OWQ:$OWS,Cashflow!$PGM:$PGO,Cashflow!$PQI:$PQK,Cashflow!$QAE:$QAG,Cashflow!$QKA:$QKC,Cashflow!$QTW:$QTY,Cashflow!$RDS:$RDU,Cashflow!$RNO:$RNQ,Cashflow!$RXK:$RXM,Cashflow!$SHG:$SHI,Cashflow!$SRC:$SRE,Cashflow!$TAY:$TBA,Cashflow!$TKU:$TKW,Cashflow!$TUQ:$TUS,Cashflow!$UEM:$UEO,Cashflow!$UOI:$UOK,Cashflow!$UYE:$UYG,Cashflow!$VIA:$VIC,Cashflow!$VRW:$VRY,Cashflow!$WBS:$WBU,Cashflow!$WLO:$WLQ,Cashflow!$WVK:$WVM</definedName>
    <definedName name="Z_FD2D4AEE_211D_45ED_9124_11361BBAB7EC_.wvu.PrintArea" localSheetId="0" hidden="1">'Balance Sheet'!$B$1:$H$76</definedName>
    <definedName name="Z_FD2D4AEE_211D_45ED_9124_11361BBAB7EC_.wvu.PrintArea" localSheetId="2" hidden="1">Cashflow!$A$1:$F$90</definedName>
    <definedName name="Z_FD2D4AEE_211D_45ED_9124_11361BBAB7EC_.wvu.PrintArea" localSheetId="3" hidden="1">'Notes on Cashflow Sheet'!$A$1:$H$57</definedName>
    <definedName name="Z_FD2D4AEE_211D_45ED_9124_11361BBAB7EC_.wvu.PrintArea" localSheetId="1" hidden="1">'P&amp;L'!$B$1:$H$63</definedName>
    <definedName name="Z_FD2D4AEE_211D_45ED_9124_11361BBAB7EC_.wvu.Rows" localSheetId="0" hidden="1">'Balance Sheet'!$10:$10,'Balance Sheet'!$40:$40,'Balance Sheet'!$49:$49</definedName>
    <definedName name="Z_FD2D4AEE_211D_45ED_9124_11361BBAB7EC_.wvu.Rows" localSheetId="2" hidden="1">Cashflow!$76:$90</definedName>
    <definedName name="Z_FD2D4AEE_211D_45ED_9124_11361BBAB7EC_.wvu.Rows" localSheetId="3" hidden="1">'Notes on Cashflow Sheet'!$37:$37</definedName>
  </definedNames>
  <calcPr calcId="12451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4"/>
  <c r="F64" i="3"/>
  <c r="D63"/>
  <c r="D64" s="1"/>
  <c r="F52"/>
  <c r="D52"/>
  <c r="F27"/>
  <c r="D27"/>
  <c r="F21"/>
  <c r="F28" s="1"/>
  <c r="F30" s="1"/>
  <c r="F66" s="1"/>
  <c r="F70" s="1"/>
  <c r="F20"/>
  <c r="D20"/>
  <c r="D21" s="1"/>
  <c r="D28" s="1"/>
  <c r="D30" s="1"/>
  <c r="G62" i="2"/>
  <c r="B62"/>
  <c r="E34"/>
  <c r="G32"/>
  <c r="G34" s="1"/>
  <c r="D32"/>
  <c r="G23"/>
  <c r="G25" s="1"/>
  <c r="E23"/>
  <c r="E25" s="1"/>
  <c r="G9"/>
  <c r="G11" s="1"/>
  <c r="G13" s="1"/>
  <c r="E9"/>
  <c r="H50" i="1"/>
  <c r="F50"/>
  <c r="H36"/>
  <c r="H41" s="1"/>
  <c r="E36"/>
  <c r="H25"/>
  <c r="F25"/>
  <c r="H18"/>
  <c r="H12"/>
  <c r="F12"/>
  <c r="D68" i="3" l="1"/>
  <c r="H9" i="4"/>
  <c r="H11" s="1"/>
  <c r="H13" s="1"/>
  <c r="G26" i="2"/>
  <c r="G28" s="1"/>
  <c r="G35" s="1"/>
  <c r="H27" i="1"/>
  <c r="F41"/>
  <c r="F53" s="1"/>
  <c r="H53"/>
  <c r="H78" s="1"/>
  <c r="D66" i="3"/>
  <c r="F18" i="1"/>
  <c r="F27" s="1"/>
  <c r="E11" i="2"/>
  <c r="E13" l="1"/>
  <c r="H56" i="1"/>
  <c r="H55"/>
  <c r="F56"/>
  <c r="F55"/>
  <c r="D70" i="3"/>
  <c r="F9" i="4" s="1"/>
  <c r="F11" s="1"/>
  <c r="F13" s="1"/>
  <c r="F78" i="1"/>
  <c r="E26" i="2" l="1"/>
  <c r="E28" s="1"/>
  <c r="E35" s="1"/>
</calcChain>
</file>

<file path=xl/sharedStrings.xml><?xml version="1.0" encoding="utf-8"?>
<sst xmlns="http://schemas.openxmlformats.org/spreadsheetml/2006/main" count="272" uniqueCount="188">
  <si>
    <t xml:space="preserve">Mahindra &amp; Mahindra Limited </t>
  </si>
  <si>
    <t>Balance Sheet as at 31st March, 2015</t>
  </si>
  <si>
    <t>Rupees crores</t>
  </si>
  <si>
    <t>Note</t>
  </si>
  <si>
    <t>I.</t>
  </si>
  <si>
    <t>EQUITY AND LIABILITIES</t>
  </si>
  <si>
    <t>SHAREHOLDERS’ FUNDS :</t>
  </si>
  <si>
    <t>(a) Share Capital</t>
  </si>
  <si>
    <t>(b) Share Capital Suspense Account</t>
  </si>
  <si>
    <t>(b) Reserves and Surplus</t>
  </si>
  <si>
    <t>NON CURRENT LIABILITIES :</t>
  </si>
  <si>
    <t>(a) Long Term Borrowings</t>
  </si>
  <si>
    <t>(b) Deferred Tax Liabilities (Net)</t>
  </si>
  <si>
    <t>(c) Other Long Term Liabilities</t>
  </si>
  <si>
    <t>(d) Long Term Provisions</t>
  </si>
  <si>
    <t>CURRENT LIABILITIES :</t>
  </si>
  <si>
    <t>(a) Short Term Borrowings</t>
  </si>
  <si>
    <t>(b) Trade Payables</t>
  </si>
  <si>
    <t>(c) Other Current Liabilities</t>
  </si>
  <si>
    <t>(d) Short Term Provisions</t>
  </si>
  <si>
    <t>Total</t>
  </si>
  <si>
    <t>II.</t>
  </si>
  <si>
    <t xml:space="preserve">ASSETS </t>
  </si>
  <si>
    <t>NON CURRENT ASSETS :</t>
  </si>
  <si>
    <t>(a) Fixed Assets</t>
  </si>
  <si>
    <t xml:space="preserve">     Tangible Assets</t>
  </si>
  <si>
    <t>12 (A)</t>
  </si>
  <si>
    <t xml:space="preserve">     Intangible Assets</t>
  </si>
  <si>
    <t>12 (B)</t>
  </si>
  <si>
    <t xml:space="preserve">     Capital Work-in-Progress</t>
  </si>
  <si>
    <t xml:space="preserve">     Intangible Assets Under Development</t>
  </si>
  <si>
    <t>(b) Non Current Investments</t>
  </si>
  <si>
    <t>13 (A)</t>
  </si>
  <si>
    <t>(c) Long Term Loans and Advances</t>
  </si>
  <si>
    <t>(d) Other Non Current Assets</t>
  </si>
  <si>
    <t xml:space="preserve">(e) Foreign Currency Monetary Item Translation Difference Account </t>
  </si>
  <si>
    <t>CURRENT ASSETS :</t>
  </si>
  <si>
    <t>(a) Current Investments</t>
  </si>
  <si>
    <t>13 (B)</t>
  </si>
  <si>
    <t>(b) Inventories</t>
  </si>
  <si>
    <t>(c) Trade Receivables</t>
  </si>
  <si>
    <t xml:space="preserve">(d) Cash and Bank Balances </t>
  </si>
  <si>
    <t xml:space="preserve">(e) Short Term Loans and Advances </t>
  </si>
  <si>
    <t>(f) Other Current Assets</t>
  </si>
  <si>
    <t>The accompanying notes 1 to 51 are an integral part of the Financial Statements</t>
  </si>
  <si>
    <t>In terms of our report attached.</t>
  </si>
  <si>
    <r>
      <t xml:space="preserve">For </t>
    </r>
    <r>
      <rPr>
        <b/>
        <sz val="8"/>
        <rFont val="Arial"/>
        <family val="2"/>
      </rPr>
      <t>Deloitte Haskins &amp; Sells</t>
    </r>
  </si>
  <si>
    <t>Chartered Accountants</t>
  </si>
  <si>
    <t>Chairman &amp; Managing Director</t>
  </si>
  <si>
    <t>Shyamak R Tata</t>
  </si>
  <si>
    <t>Executive Director and Group President</t>
  </si>
  <si>
    <t>Partner</t>
  </si>
  <si>
    <t xml:space="preserve"> (Auto and Farm Sector)</t>
  </si>
  <si>
    <t xml:space="preserve">Group Chief Financial Officer, Group CIO &amp; </t>
  </si>
  <si>
    <t>President (Group Finance and M&amp;A)</t>
  </si>
  <si>
    <t>Company Secretary</t>
  </si>
  <si>
    <t>Mumbai, 29th May, 2015</t>
  </si>
  <si>
    <t xml:space="preserve"> Directors</t>
  </si>
  <si>
    <t>Statement of Profit and Loss for the year ended 31st March, 2015</t>
  </si>
  <si>
    <t>Gross Revenue from Sale of Products and Services</t>
  </si>
  <si>
    <t xml:space="preserve"> </t>
  </si>
  <si>
    <t>Less :  Excise Duty</t>
  </si>
  <si>
    <t>Net Revenue from Sale of Products and Services</t>
  </si>
  <si>
    <t>Other Operating Revenue</t>
  </si>
  <si>
    <t>Revenue from Operations (Net)</t>
  </si>
  <si>
    <t>Other Income</t>
  </si>
  <si>
    <t>Total Revenue</t>
  </si>
  <si>
    <t>Expenses :</t>
  </si>
  <si>
    <t>Cost of Materials Consumed</t>
  </si>
  <si>
    <t>Purchases of Stock-in-Trade</t>
  </si>
  <si>
    <t>Changes in Inventories of Finished Goods, Work-in-Progress, Stock-in-Trade and Manufactured Components</t>
  </si>
  <si>
    <t>Employee Benefits Expense</t>
  </si>
  <si>
    <t>Finance Costs</t>
  </si>
  <si>
    <t>Depreciation and Amortisation Expense</t>
  </si>
  <si>
    <t>Other Expenses</t>
  </si>
  <si>
    <r>
      <t>Less :</t>
    </r>
    <r>
      <rPr>
        <sz val="8"/>
        <rFont val="Arial"/>
        <family val="2"/>
      </rPr>
      <t xml:space="preserve"> Cost of Manufactured Products Capitalised</t>
    </r>
  </si>
  <si>
    <t>Total Expenses</t>
  </si>
  <si>
    <t>Profit Before Exceptional Item and Tax</t>
  </si>
  <si>
    <r>
      <t>Add  :</t>
    </r>
    <r>
      <rPr>
        <sz val="8"/>
        <rFont val="Arial"/>
        <family val="2"/>
      </rPr>
      <t xml:space="preserve">  Exceptional Items</t>
    </r>
  </si>
  <si>
    <t>Profit Before Tax</t>
  </si>
  <si>
    <r>
      <t>Less :</t>
    </r>
    <r>
      <rPr>
        <sz val="8"/>
        <rFont val="Arial"/>
        <family val="2"/>
      </rPr>
      <t xml:space="preserve"> Tax Expense</t>
    </r>
  </si>
  <si>
    <t xml:space="preserve">          Current Tax</t>
  </si>
  <si>
    <t xml:space="preserve">          Less : MAT Credit Entitlement</t>
  </si>
  <si>
    <t xml:space="preserve">          Net Current Tax</t>
  </si>
  <si>
    <t xml:space="preserve">          Deferred Tax (Net)</t>
  </si>
  <si>
    <t>Profit for the year</t>
  </si>
  <si>
    <t>Earnings per equity share</t>
  </si>
  <si>
    <t>(Face value Rs. 5/- per share) (Rupees)</t>
  </si>
  <si>
    <t>Basic</t>
  </si>
  <si>
    <t>Diluted</t>
  </si>
  <si>
    <t>Directors</t>
  </si>
  <si>
    <t>Cash Flow Statement for the year ended 31st March, 2015</t>
  </si>
  <si>
    <t>A.</t>
  </si>
  <si>
    <t>CASH FLOW FROM OPERATING ACTIVITIES :</t>
  </si>
  <si>
    <t>Profit before  exceptional item and taxation</t>
  </si>
  <si>
    <t>Adjustments for :</t>
  </si>
  <si>
    <t xml:space="preserve">    Depreciation and Amortisation </t>
  </si>
  <si>
    <t xml:space="preserve">    (Profit)/Loss on Exchange (Net)</t>
  </si>
  <si>
    <t xml:space="preserve">    Investment and Interest Income</t>
  </si>
  <si>
    <t xml:space="preserve">    Interest, Commitment and Finance Charges</t>
  </si>
  <si>
    <t xml:space="preserve">    Employee Stock Compensation Expense</t>
  </si>
  <si>
    <t xml:space="preserve">    Write off of Intangible Asset Under Development</t>
  </si>
  <si>
    <t xml:space="preserve">    (Profit)/Loss on sale of investments (Net)</t>
  </si>
  <si>
    <t xml:space="preserve">    Profit on fixed assets sold/scrapped/written off (Net)</t>
  </si>
  <si>
    <t xml:space="preserve">    Excess of cost over fair value of current investments (Net)</t>
  </si>
  <si>
    <t>'    Excess of cost over fair value of current investments, reversed (Net)</t>
  </si>
  <si>
    <t>Operating Profit before Working Capital changes</t>
  </si>
  <si>
    <t>Changes in :</t>
  </si>
  <si>
    <t xml:space="preserve">    Trade and other receivables</t>
  </si>
  <si>
    <t xml:space="preserve">    Inventories</t>
  </si>
  <si>
    <t xml:space="preserve">    Trade and other payables</t>
  </si>
  <si>
    <t>Cash generated from operations</t>
  </si>
  <si>
    <t>Income Taxes paid (Net of refunds)</t>
  </si>
  <si>
    <t>NET CASH FROM OPERATING ACTIVITIES</t>
  </si>
  <si>
    <t>B.</t>
  </si>
  <si>
    <t>CASH FLOW FROM INVESTING ACTIVITIES :</t>
  </si>
  <si>
    <t>Purchase of fixed assets</t>
  </si>
  <si>
    <t>Sale of fixed assets</t>
  </si>
  <si>
    <t>Purchase of long term investments - Subsidiaries</t>
  </si>
  <si>
    <t>Purchase of other long term investments</t>
  </si>
  <si>
    <t>Purchase of current investments</t>
  </si>
  <si>
    <t>Sale/Redemption of long term investments - Subsidiaries</t>
  </si>
  <si>
    <t>Sale of long term investments - Associates</t>
  </si>
  <si>
    <t>Sale of current investments</t>
  </si>
  <si>
    <t>Interest received</t>
  </si>
  <si>
    <t>Dividends received</t>
  </si>
  <si>
    <t>Bank Deposits placed</t>
  </si>
  <si>
    <t>Bank Deposits matured</t>
  </si>
  <si>
    <t>Increase in Earmarked Balances &amp; Margin account</t>
  </si>
  <si>
    <t>Inter corporate deposits given</t>
  </si>
  <si>
    <t>Inter corporate deposits refunded</t>
  </si>
  <si>
    <t>Loan given</t>
  </si>
  <si>
    <t>Repayment of loan given</t>
  </si>
  <si>
    <t>Exceptional Items :</t>
  </si>
  <si>
    <t xml:space="preserve">   Sale of long term investments</t>
  </si>
  <si>
    <t>NET CASH USED IN INVESTING ACTIVITIES</t>
  </si>
  <si>
    <t>Cash Flow Statement (Contd.)</t>
  </si>
  <si>
    <t>Rupees Crores</t>
  </si>
  <si>
    <t>C.</t>
  </si>
  <si>
    <t>CASH FLOW FROM FINANCING ACTIVITIES :</t>
  </si>
  <si>
    <t>Proceeds from Issue of Share Capital (including Securities Premium)</t>
  </si>
  <si>
    <t>Proceeds from borrowings</t>
  </si>
  <si>
    <t xml:space="preserve">Repayments of borrowings </t>
  </si>
  <si>
    <t>Net increase/(decrease) in Cash Credit Facilities</t>
  </si>
  <si>
    <r>
      <t xml:space="preserve">Dividends paid [including income-tax on dividends </t>
    </r>
    <r>
      <rPr>
        <b/>
        <sz val="8"/>
        <rFont val="Arial"/>
        <family val="2"/>
      </rPr>
      <t xml:space="preserve">Rs. 100.76 crores  </t>
    </r>
    <r>
      <rPr>
        <sz val="8"/>
        <rFont val="Arial"/>
        <family val="2"/>
      </rPr>
      <t>(2014 : Rs. 93.46 crores) ]</t>
    </r>
  </si>
  <si>
    <t>Interest, commitment and finance charges paid</t>
  </si>
  <si>
    <t>NET CASH USED IN FINANCING ACTIVITIES</t>
  </si>
  <si>
    <t>NET INCREASE/(DECREASE) IN CASH AND CASH EQUIVALENTS</t>
  </si>
  <si>
    <t>OPENING CASH AND CASH EQUIVALENTS</t>
  </si>
  <si>
    <t>CASH AND CASH EQUIVALENTS RECEIVED/ PURSUANT TO THE SCHEME OF ARRANGEMENT/BUSINESS TRANSFER</t>
  </si>
  <si>
    <t>CLOSING CASH AND CASH EQUIVALENTS</t>
  </si>
  <si>
    <t>Shyamak R. Tata</t>
  </si>
  <si>
    <t>Executive Director &amp; Group CFO</t>
  </si>
  <si>
    <t xml:space="preserve">Mumbai, 30th  May, 2013                                                                             Directors                 </t>
  </si>
  <si>
    <t>Mumbai ,30th  May, 2013</t>
  </si>
  <si>
    <t>Notes to the Cash Flow Statement for the year ended 31st March, 2015</t>
  </si>
  <si>
    <t>1.</t>
  </si>
  <si>
    <t>The above Cash Flow Statement has been prepared under the 'indirect method' as set out in Accounting Standard 3 'Cash Flow Statement'</t>
  </si>
  <si>
    <t>2.</t>
  </si>
  <si>
    <t>Cash and Cash Equivalents</t>
  </si>
  <si>
    <t>Unrealised Loss on foreign currency Cash and Cash Equivalents</t>
  </si>
  <si>
    <t>Other Bank Balances</t>
  </si>
  <si>
    <t>Cash and Bank Balances (Note 18)</t>
  </si>
  <si>
    <t>3.</t>
  </si>
  <si>
    <t>(a)</t>
  </si>
  <si>
    <t>Pursuant to the Scheme of Arrangement (“The Scheme”) between Mahindra Trucks and Buses Limited (MTBL), a subsidiary of the Company, and the Company, as sanctioned by Honourable High Court of Bombay vide its order dated 7th March, 2014, the entire assets and liabilities, duties and obligations of the Trucks business of MTBL was transferred to and vested in the Company from 1st April, 2013 (the appointed date) at the values indicated below :</t>
  </si>
  <si>
    <t>(i)</t>
  </si>
  <si>
    <t>Loan Funds</t>
  </si>
  <si>
    <t>(ii)</t>
  </si>
  <si>
    <t>Other Liabilities</t>
  </si>
  <si>
    <t>(iii)</t>
  </si>
  <si>
    <t>Fixed Assets (Net)</t>
  </si>
  <si>
    <t>(iv)</t>
  </si>
  <si>
    <t>Investments</t>
  </si>
  <si>
    <t>(v)</t>
  </si>
  <si>
    <t>Other Assets</t>
  </si>
  <si>
    <t>(b)</t>
  </si>
  <si>
    <t>The Company has transferred certain assets alongwith certain liabilities of its Defense system division to a wholly owned subsidiary in the current year with effect from 1st April, 2013. The value of the assets and liabilities of the division transferred are at the values indicated below :</t>
  </si>
  <si>
    <t>(c)</t>
  </si>
  <si>
    <t>During the year, the Company acquired shares in its subsidiary by converting its deposits</t>
  </si>
  <si>
    <t>(d)</t>
  </si>
  <si>
    <t>Also refer Note 37 and 38</t>
  </si>
  <si>
    <t>(e)</t>
  </si>
  <si>
    <t>These arrangements/transfers are non-cash transactions.</t>
  </si>
  <si>
    <t>5.</t>
  </si>
  <si>
    <t>Previous year’s figures have been regrouped/restated wherever necessary.</t>
  </si>
  <si>
    <t xml:space="preserve">Mumbai, 29th  May, 2015                                                                             Directors                 </t>
  </si>
  <si>
    <t>Mumbai ,29th  May, 2015</t>
  </si>
</sst>
</file>

<file path=xl/styles.xml><?xml version="1.0" encoding="utf-8"?>
<styleSheet xmlns="http://schemas.openxmlformats.org/spreadsheetml/2006/main">
  <numFmts count="9">
    <numFmt numFmtId="43" formatCode="_ * #,##0.00_ ;_ * \-#,##0.00_ ;_ * &quot;-&quot;??_ ;_ @_ "/>
    <numFmt numFmtId="164" formatCode="_(* #,##0.00_);_(* \(#,##0.00\);_(* &quot;-&quot;??_);_(@_)"/>
    <numFmt numFmtId="165" formatCode="_(* #,##0.000000_);_(* \(#,##0.000000\);_(* &quot;-&quot;??_);_(@_)"/>
    <numFmt numFmtId="166" formatCode="_(* #,##0_);_(* \(#,##0\);_(* &quot;-&quot;??_);_(@_)"/>
    <numFmt numFmtId="167" formatCode="0.000000_);\(0.000000\)"/>
    <numFmt numFmtId="168" formatCode="0.00_);\(0.00\)"/>
    <numFmt numFmtId="169" formatCode="0_);\(0\)"/>
    <numFmt numFmtId="170" formatCode="\-\,\(#,##0.00\);\(#,##0.00\)"/>
    <numFmt numFmtId="171" formatCode="_-* #,##0.00_-;\-* #,##0.00_-;_-* &quot;-&quot;??_-;_-@_-"/>
  </numFmts>
  <fonts count="33">
    <font>
      <sz val="11"/>
      <color theme="1"/>
      <name val="Calibri"/>
      <family val="2"/>
      <scheme val="minor"/>
    </font>
    <font>
      <sz val="11"/>
      <color theme="1"/>
      <name val="Calibri"/>
      <family val="2"/>
      <scheme val="minor"/>
    </font>
    <font>
      <sz val="10"/>
      <name val="Arial"/>
      <family val="2"/>
    </font>
    <font>
      <b/>
      <sz val="16"/>
      <name val="Arial"/>
      <family val="2"/>
    </font>
    <font>
      <sz val="10"/>
      <color indexed="9"/>
      <name val="Arial"/>
      <family val="2"/>
    </font>
    <font>
      <b/>
      <sz val="10"/>
      <name val="Arial"/>
      <family val="2"/>
    </font>
    <font>
      <i/>
      <sz val="10"/>
      <name val="Arial"/>
      <family val="2"/>
    </font>
    <font>
      <b/>
      <sz val="8"/>
      <name val="Eras Bk BT"/>
    </font>
    <font>
      <b/>
      <sz val="11"/>
      <name val="Arial"/>
      <family val="2"/>
    </font>
    <font>
      <b/>
      <sz val="10"/>
      <color indexed="9"/>
      <name val="Arial"/>
      <family val="2"/>
    </font>
    <font>
      <sz val="8"/>
      <name val="Arial"/>
      <family val="2"/>
    </font>
    <font>
      <b/>
      <sz val="8"/>
      <color theme="1"/>
      <name val="Arial"/>
      <family val="2"/>
    </font>
    <font>
      <b/>
      <sz val="8"/>
      <name val="Arial"/>
      <family val="2"/>
    </font>
    <font>
      <i/>
      <sz val="8"/>
      <color indexed="10"/>
      <name val="Arial"/>
      <family val="2"/>
    </font>
    <font>
      <sz val="7"/>
      <name val="Arial"/>
      <family val="2"/>
    </font>
    <font>
      <i/>
      <sz val="8"/>
      <name val="Arial"/>
      <family val="2"/>
    </font>
    <font>
      <b/>
      <sz val="8"/>
      <color rgb="FFFF0000"/>
      <name val="Arial"/>
      <family val="2"/>
    </font>
    <font>
      <i/>
      <sz val="8"/>
      <color rgb="FFFF0000"/>
      <name val="Arial"/>
      <family val="2"/>
    </font>
    <font>
      <b/>
      <i/>
      <sz val="8"/>
      <color theme="0"/>
      <name val="Arial"/>
      <family val="2"/>
    </font>
    <font>
      <b/>
      <sz val="8"/>
      <color theme="0"/>
      <name val="Arial"/>
      <family val="2"/>
    </font>
    <font>
      <b/>
      <sz val="8"/>
      <color indexed="9"/>
      <name val="Arial"/>
      <family val="2"/>
    </font>
    <font>
      <i/>
      <sz val="8"/>
      <color theme="0"/>
      <name val="Arial"/>
      <family val="2"/>
    </font>
    <font>
      <i/>
      <sz val="8"/>
      <color theme="1"/>
      <name val="Arial"/>
      <family val="2"/>
    </font>
    <font>
      <sz val="8"/>
      <color indexed="9"/>
      <name val="Arial"/>
      <family val="2"/>
    </font>
    <font>
      <sz val="16"/>
      <name val="Arial"/>
      <family val="2"/>
    </font>
    <font>
      <sz val="8"/>
      <name val="Eras Bk BT"/>
      <family val="2"/>
    </font>
    <font>
      <b/>
      <sz val="8"/>
      <name val="Eras Bk BT"/>
      <family val="2"/>
    </font>
    <font>
      <b/>
      <sz val="14"/>
      <name val="Arial"/>
      <family val="2"/>
    </font>
    <font>
      <b/>
      <u/>
      <sz val="8"/>
      <name val="Arial"/>
      <family val="2"/>
    </font>
    <font>
      <sz val="8"/>
      <color theme="0"/>
      <name val="Arial"/>
      <family val="2"/>
    </font>
    <font>
      <sz val="10"/>
      <color theme="0"/>
      <name val="Arial"/>
      <family val="2"/>
    </font>
    <font>
      <sz val="8"/>
      <color indexed="10"/>
      <name val="Arial"/>
      <family val="2"/>
    </font>
    <font>
      <b/>
      <sz val="16"/>
      <color rgb="FFFF0000"/>
      <name val="Arial"/>
      <family val="2"/>
    </font>
  </fonts>
  <fills count="2">
    <fill>
      <patternFill patternType="none"/>
    </fill>
    <fill>
      <patternFill patternType="gray125"/>
    </fill>
  </fills>
  <borders count="1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171" fontId="2" fillId="0" borderId="0" applyFont="0" applyFill="0" applyBorder="0" applyAlignment="0" applyProtection="0"/>
  </cellStyleXfs>
  <cellXfs count="323">
    <xf numFmtId="0" fontId="0" fillId="0" borderId="0" xfId="0"/>
    <xf numFmtId="0" fontId="2" fillId="0" borderId="0" xfId="3" applyFont="1" applyFill="1"/>
    <xf numFmtId="0" fontId="3" fillId="0" borderId="0" xfId="3" applyFont="1" applyFill="1" applyBorder="1" applyAlignment="1">
      <alignment horizontal="left"/>
    </xf>
    <xf numFmtId="0" fontId="4" fillId="0" borderId="0" xfId="3" applyFont="1" applyFill="1"/>
    <xf numFmtId="2" fontId="2" fillId="0" borderId="0" xfId="3" applyNumberFormat="1" applyFont="1" applyFill="1"/>
    <xf numFmtId="2" fontId="5" fillId="0" borderId="0" xfId="3" applyNumberFormat="1" applyFont="1" applyFill="1"/>
    <xf numFmtId="0" fontId="5" fillId="0" borderId="0" xfId="3" applyFont="1" applyFill="1" applyBorder="1"/>
    <xf numFmtId="0" fontId="6" fillId="0" borderId="0" xfId="3" applyFont="1" applyFill="1"/>
    <xf numFmtId="164" fontId="2" fillId="0" borderId="0" xfId="1" applyFont="1" applyFill="1"/>
    <xf numFmtId="0" fontId="2" fillId="0" borderId="0" xfId="4" applyFont="1" applyFill="1"/>
    <xf numFmtId="164" fontId="2" fillId="0" borderId="0" xfId="3" applyNumberFormat="1" applyFont="1" applyFill="1"/>
    <xf numFmtId="0" fontId="7" fillId="0" borderId="0" xfId="3" applyFont="1" applyFill="1" applyBorder="1" applyAlignment="1">
      <alignment horizontal="left"/>
    </xf>
    <xf numFmtId="0" fontId="2" fillId="0" borderId="0" xfId="3" applyFont="1" applyFill="1" applyBorder="1"/>
    <xf numFmtId="0" fontId="4" fillId="0" borderId="0" xfId="3" applyFont="1" applyFill="1" applyBorder="1"/>
    <xf numFmtId="2" fontId="2" fillId="0" borderId="0" xfId="3" applyNumberFormat="1" applyFont="1" applyFill="1" applyBorder="1"/>
    <xf numFmtId="2" fontId="5" fillId="0" borderId="0" xfId="3" applyNumberFormat="1" applyFont="1" applyFill="1" applyBorder="1"/>
    <xf numFmtId="0" fontId="7" fillId="0" borderId="0" xfId="3" applyFont="1" applyFill="1" applyBorder="1" applyAlignment="1">
      <alignment horizontal="right"/>
    </xf>
    <xf numFmtId="0" fontId="8" fillId="0" borderId="0" xfId="3" applyFont="1" applyFill="1"/>
    <xf numFmtId="0" fontId="9" fillId="0" borderId="0" xfId="3" applyFont="1" applyFill="1" applyBorder="1"/>
    <xf numFmtId="2" fontId="5" fillId="0" borderId="0" xfId="3" applyNumberFormat="1" applyFont="1" applyFill="1" applyBorder="1" applyAlignment="1">
      <alignment horizontal="right"/>
    </xf>
    <xf numFmtId="0" fontId="5" fillId="0" borderId="0" xfId="3" applyFont="1" applyFill="1" applyBorder="1" applyAlignment="1">
      <alignment horizontal="right"/>
    </xf>
    <xf numFmtId="0" fontId="10" fillId="0" borderId="0" xfId="3" applyFont="1" applyFill="1" applyBorder="1" applyAlignment="1">
      <alignment horizontal="right"/>
    </xf>
    <xf numFmtId="0" fontId="10" fillId="0" borderId="1" xfId="3" applyFont="1" applyFill="1" applyBorder="1"/>
    <xf numFmtId="0" fontId="10" fillId="0" borderId="2" xfId="3" applyFont="1" applyFill="1" applyBorder="1"/>
    <xf numFmtId="0" fontId="11" fillId="0" borderId="3" xfId="3" applyFont="1" applyFill="1" applyBorder="1" applyAlignment="1">
      <alignment horizontal="center"/>
    </xf>
    <xf numFmtId="2" fontId="12" fillId="0" borderId="1" xfId="3" applyNumberFormat="1" applyFont="1" applyFill="1" applyBorder="1"/>
    <xf numFmtId="1" fontId="12" fillId="0" borderId="1" xfId="3" applyNumberFormat="1" applyFont="1" applyFill="1" applyBorder="1" applyAlignment="1">
      <alignment horizontal="right"/>
    </xf>
    <xf numFmtId="0" fontId="12" fillId="0" borderId="3" xfId="3" applyFont="1" applyFill="1" applyBorder="1"/>
    <xf numFmtId="1" fontId="10" fillId="0" borderId="1" xfId="3" applyNumberFormat="1" applyFont="1" applyFill="1" applyBorder="1" applyAlignment="1">
      <alignment horizontal="right"/>
    </xf>
    <xf numFmtId="0" fontId="10" fillId="0" borderId="0" xfId="3" applyFont="1" applyFill="1"/>
    <xf numFmtId="0" fontId="10" fillId="0" borderId="4" xfId="3" applyFont="1" applyFill="1" applyBorder="1"/>
    <xf numFmtId="0" fontId="12" fillId="0" borderId="5" xfId="3" applyFont="1" applyFill="1" applyBorder="1" applyAlignment="1">
      <alignment horizontal="right"/>
    </xf>
    <xf numFmtId="2" fontId="12" fillId="0" borderId="0" xfId="3" applyNumberFormat="1" applyFont="1" applyFill="1" applyAlignment="1">
      <alignment horizontal="right"/>
    </xf>
    <xf numFmtId="2" fontId="12" fillId="0" borderId="5" xfId="3" applyNumberFormat="1" applyFont="1" applyFill="1" applyBorder="1" applyAlignment="1">
      <alignment horizontal="right"/>
    </xf>
    <xf numFmtId="164" fontId="12" fillId="0" borderId="5" xfId="5" applyFont="1" applyFill="1" applyBorder="1" applyAlignment="1">
      <alignment horizontal="right"/>
    </xf>
    <xf numFmtId="0" fontId="12" fillId="0" borderId="0" xfId="3" applyFont="1" applyFill="1" applyAlignment="1">
      <alignment horizontal="right"/>
    </xf>
    <xf numFmtId="0" fontId="12" fillId="0" borderId="0" xfId="3" applyFont="1" applyFill="1"/>
    <xf numFmtId="0" fontId="12" fillId="0" borderId="6" xfId="3" applyFont="1" applyFill="1" applyBorder="1"/>
    <xf numFmtId="0" fontId="10" fillId="0" borderId="5" xfId="3" applyFont="1" applyFill="1" applyBorder="1" applyAlignment="1">
      <alignment horizontal="right"/>
    </xf>
    <xf numFmtId="2" fontId="10" fillId="0" borderId="0" xfId="3" applyNumberFormat="1" applyFont="1" applyFill="1" applyAlignment="1">
      <alignment horizontal="right"/>
    </xf>
    <xf numFmtId="164" fontId="12" fillId="0" borderId="5" xfId="1" applyFont="1" applyFill="1" applyBorder="1"/>
    <xf numFmtId="164" fontId="12" fillId="0" borderId="5" xfId="5" applyFont="1" applyFill="1" applyBorder="1"/>
    <xf numFmtId="164" fontId="10" fillId="0" borderId="0" xfId="5" applyFont="1" applyFill="1"/>
    <xf numFmtId="164" fontId="13" fillId="0" borderId="0" xfId="5" applyFont="1" applyFill="1"/>
    <xf numFmtId="0" fontId="10" fillId="0" borderId="6" xfId="3" applyFont="1" applyFill="1" applyBorder="1"/>
    <xf numFmtId="0" fontId="12" fillId="0" borderId="5" xfId="3" applyFont="1" applyFill="1" applyBorder="1" applyAlignment="1">
      <alignment horizontal="center"/>
    </xf>
    <xf numFmtId="164" fontId="12" fillId="0" borderId="0" xfId="1" applyFont="1" applyFill="1"/>
    <xf numFmtId="43" fontId="2" fillId="0" borderId="0" xfId="4" applyNumberFormat="1" applyFont="1" applyFill="1"/>
    <xf numFmtId="164" fontId="12" fillId="0" borderId="0" xfId="1" applyFont="1" applyFill="1" applyAlignment="1">
      <alignment horizontal="right"/>
    </xf>
    <xf numFmtId="164" fontId="12" fillId="0" borderId="0" xfId="5" applyFont="1" applyFill="1" applyAlignment="1">
      <alignment horizontal="right"/>
    </xf>
    <xf numFmtId="164" fontId="12" fillId="0" borderId="7" xfId="1" applyFont="1" applyFill="1" applyBorder="1"/>
    <xf numFmtId="164" fontId="10" fillId="0" borderId="7" xfId="5" applyFont="1" applyFill="1" applyBorder="1"/>
    <xf numFmtId="165" fontId="2" fillId="0" borderId="0" xfId="1" applyNumberFormat="1" applyFont="1" applyFill="1"/>
    <xf numFmtId="0" fontId="14" fillId="0" borderId="6" xfId="3" quotePrefix="1" applyFont="1" applyFill="1" applyBorder="1"/>
    <xf numFmtId="0" fontId="10" fillId="0" borderId="5" xfId="3" applyFont="1" applyFill="1" applyBorder="1"/>
    <xf numFmtId="164" fontId="12" fillId="0" borderId="8" xfId="1" applyFont="1" applyFill="1" applyBorder="1" applyAlignment="1">
      <alignment horizontal="right"/>
    </xf>
    <xf numFmtId="164" fontId="12" fillId="0" borderId="7" xfId="1" applyFont="1" applyFill="1" applyBorder="1" applyAlignment="1">
      <alignment horizontal="right"/>
    </xf>
    <xf numFmtId="164" fontId="12" fillId="0" borderId="0" xfId="1" applyFont="1" applyFill="1" applyBorder="1" applyAlignment="1">
      <alignment horizontal="right"/>
    </xf>
    <xf numFmtId="164" fontId="10" fillId="0" borderId="0" xfId="5" applyFont="1" applyFill="1" applyBorder="1"/>
    <xf numFmtId="164" fontId="15" fillId="0" borderId="0" xfId="5" applyFont="1" applyFill="1"/>
    <xf numFmtId="0" fontId="12" fillId="0" borderId="6" xfId="3" applyFont="1" applyFill="1" applyBorder="1" applyAlignment="1">
      <alignment horizontal="left"/>
    </xf>
    <xf numFmtId="164" fontId="12" fillId="0" borderId="9" xfId="1" applyFont="1" applyFill="1" applyBorder="1"/>
    <xf numFmtId="164" fontId="10" fillId="0" borderId="10" xfId="5" applyFont="1" applyFill="1" applyBorder="1"/>
    <xf numFmtId="166" fontId="12" fillId="0" borderId="5" xfId="5" applyNumberFormat="1" applyFont="1" applyFill="1" applyBorder="1"/>
    <xf numFmtId="166" fontId="12" fillId="0" borderId="0" xfId="5" applyNumberFormat="1" applyFont="1" applyFill="1"/>
    <xf numFmtId="0" fontId="10" fillId="0" borderId="6" xfId="3" applyFont="1" applyFill="1" applyBorder="1" applyAlignment="1"/>
    <xf numFmtId="164" fontId="10" fillId="0" borderId="11" xfId="5" applyFont="1" applyFill="1" applyBorder="1"/>
    <xf numFmtId="0" fontId="12" fillId="0" borderId="11" xfId="3" applyFont="1" applyFill="1" applyBorder="1" applyAlignment="1">
      <alignment horizontal="center"/>
    </xf>
    <xf numFmtId="164" fontId="12" fillId="0" borderId="6" xfId="1" applyFont="1" applyFill="1" applyBorder="1"/>
    <xf numFmtId="164" fontId="2" fillId="0" borderId="0" xfId="4" applyNumberFormat="1" applyFont="1" applyFill="1"/>
    <xf numFmtId="0" fontId="10" fillId="0" borderId="6" xfId="3" applyFont="1" applyFill="1" applyBorder="1" applyAlignment="1">
      <alignment vertical="center"/>
    </xf>
    <xf numFmtId="0" fontId="12" fillId="0" borderId="5" xfId="3" applyFont="1" applyFill="1" applyBorder="1" applyAlignment="1">
      <alignment horizontal="center" vertical="center"/>
    </xf>
    <xf numFmtId="164" fontId="12" fillId="0" borderId="0" xfId="1" applyFont="1" applyFill="1" applyAlignment="1">
      <alignment horizontal="right" vertical="center"/>
    </xf>
    <xf numFmtId="164" fontId="12" fillId="0" borderId="5" xfId="1" applyFont="1" applyFill="1" applyBorder="1" applyAlignment="1">
      <alignment vertical="center"/>
    </xf>
    <xf numFmtId="164" fontId="12" fillId="0" borderId="5" xfId="5" applyFont="1" applyFill="1" applyBorder="1" applyAlignment="1">
      <alignment vertical="center"/>
    </xf>
    <xf numFmtId="164" fontId="10" fillId="0" borderId="0" xfId="5" applyFont="1" applyFill="1" applyAlignment="1">
      <alignment vertical="center"/>
    </xf>
    <xf numFmtId="164" fontId="10" fillId="0" borderId="12" xfId="5" applyFont="1" applyFill="1" applyBorder="1"/>
    <xf numFmtId="164" fontId="10" fillId="0" borderId="0" xfId="5" applyNumberFormat="1" applyFont="1" applyFill="1"/>
    <xf numFmtId="164" fontId="12" fillId="0" borderId="0" xfId="1" applyFont="1" applyFill="1" applyBorder="1"/>
    <xf numFmtId="164" fontId="12" fillId="0" borderId="8" xfId="1" applyFont="1" applyFill="1" applyBorder="1"/>
    <xf numFmtId="164" fontId="10" fillId="0" borderId="13" xfId="5" applyNumberFormat="1" applyFont="1" applyFill="1" applyBorder="1"/>
    <xf numFmtId="2" fontId="16" fillId="0" borderId="5" xfId="5" applyNumberFormat="1" applyFont="1" applyFill="1" applyBorder="1"/>
    <xf numFmtId="164" fontId="16" fillId="0" borderId="5" xfId="5" applyFont="1" applyFill="1" applyBorder="1"/>
    <xf numFmtId="164" fontId="17" fillId="0" borderId="0" xfId="5" applyFont="1" applyFill="1"/>
    <xf numFmtId="164" fontId="16" fillId="0" borderId="0" xfId="1" applyFont="1" applyFill="1" applyAlignment="1">
      <alignment horizontal="right"/>
    </xf>
    <xf numFmtId="2" fontId="18" fillId="0" borderId="5" xfId="5" applyNumberFormat="1" applyFont="1" applyFill="1" applyBorder="1"/>
    <xf numFmtId="0" fontId="19" fillId="0" borderId="5" xfId="3" applyFont="1" applyFill="1" applyBorder="1"/>
    <xf numFmtId="164" fontId="18" fillId="0" borderId="0" xfId="3" applyNumberFormat="1" applyFont="1" applyFill="1"/>
    <xf numFmtId="0" fontId="10" fillId="0" borderId="7" xfId="3" applyFont="1" applyFill="1" applyBorder="1"/>
    <xf numFmtId="0" fontId="10" fillId="0" borderId="14" xfId="3" applyFont="1" applyFill="1" applyBorder="1"/>
    <xf numFmtId="0" fontId="20" fillId="0" borderId="8" xfId="3" applyFont="1" applyFill="1" applyBorder="1" applyAlignment="1">
      <alignment horizontal="center"/>
    </xf>
    <xf numFmtId="2" fontId="19" fillId="0" borderId="8" xfId="3" applyNumberFormat="1" applyFont="1" applyFill="1" applyBorder="1"/>
    <xf numFmtId="0" fontId="19" fillId="0" borderId="8" xfId="3" applyFont="1" applyFill="1" applyBorder="1"/>
    <xf numFmtId="164" fontId="21" fillId="0" borderId="7" xfId="1" applyFont="1" applyFill="1" applyBorder="1"/>
    <xf numFmtId="0" fontId="10" fillId="0" borderId="0" xfId="3" applyFont="1" applyFill="1" applyBorder="1"/>
    <xf numFmtId="0" fontId="20" fillId="0" borderId="0" xfId="3" applyFont="1" applyFill="1" applyBorder="1" applyAlignment="1">
      <alignment horizontal="center"/>
    </xf>
    <xf numFmtId="2" fontId="12" fillId="0" borderId="0" xfId="3" applyNumberFormat="1" applyFont="1" applyFill="1" applyBorder="1" applyAlignment="1">
      <alignment horizontal="right"/>
    </xf>
    <xf numFmtId="2" fontId="12" fillId="0" borderId="0" xfId="3" applyNumberFormat="1" applyFont="1" applyFill="1" applyBorder="1"/>
    <xf numFmtId="0" fontId="20" fillId="0" borderId="0" xfId="3" applyFont="1" applyFill="1" applyBorder="1"/>
    <xf numFmtId="164" fontId="22" fillId="0" borderId="0" xfId="1" applyFont="1" applyFill="1" applyBorder="1"/>
    <xf numFmtId="0" fontId="23" fillId="0" borderId="0" xfId="3" applyFont="1" applyFill="1"/>
    <xf numFmtId="2" fontId="10" fillId="0" borderId="0" xfId="3" applyNumberFormat="1" applyFont="1" applyFill="1"/>
    <xf numFmtId="2" fontId="12" fillId="0" borderId="0" xfId="3" applyNumberFormat="1" applyFont="1" applyFill="1"/>
    <xf numFmtId="0" fontId="15" fillId="0" borderId="0" xfId="3" applyFont="1" applyFill="1" applyAlignment="1">
      <alignment horizontal="right"/>
    </xf>
    <xf numFmtId="0" fontId="15" fillId="0" borderId="0" xfId="3" applyFont="1" applyFill="1"/>
    <xf numFmtId="0" fontId="10" fillId="0" borderId="0" xfId="3" applyFont="1" applyFill="1" applyAlignment="1">
      <alignment horizontal="right"/>
    </xf>
    <xf numFmtId="0" fontId="2" fillId="0" borderId="0" xfId="3"/>
    <xf numFmtId="164" fontId="2" fillId="0" borderId="0" xfId="1" applyFont="1"/>
    <xf numFmtId="0" fontId="2" fillId="0" borderId="0" xfId="4"/>
    <xf numFmtId="2" fontId="10" fillId="0" borderId="0" xfId="3" applyNumberFormat="1" applyFont="1" applyFill="1" applyAlignment="1"/>
    <xf numFmtId="0" fontId="10" fillId="0" borderId="0" xfId="3" applyFont="1" applyFill="1" applyAlignment="1"/>
    <xf numFmtId="2" fontId="10" fillId="0" borderId="7" xfId="3" applyNumberFormat="1" applyFont="1" applyFill="1" applyBorder="1"/>
    <xf numFmtId="2" fontId="10" fillId="0" borderId="7" xfId="3" applyNumberFormat="1" applyFont="1" applyFill="1" applyBorder="1" applyAlignment="1">
      <alignment horizontal="left"/>
    </xf>
    <xf numFmtId="0" fontId="10" fillId="0" borderId="7" xfId="3" applyFont="1" applyFill="1" applyBorder="1" applyAlignment="1">
      <alignment horizontal="right"/>
    </xf>
    <xf numFmtId="0" fontId="6" fillId="0" borderId="0" xfId="3" applyFont="1" applyFill="1" applyBorder="1"/>
    <xf numFmtId="0" fontId="6" fillId="0" borderId="0" xfId="3" applyFont="1" applyFill="1" applyBorder="1" applyAlignment="1">
      <alignment horizontal="right"/>
    </xf>
    <xf numFmtId="164" fontId="6" fillId="0" borderId="0" xfId="3" applyNumberFormat="1" applyFont="1" applyFill="1"/>
    <xf numFmtId="0" fontId="2" fillId="0" borderId="7" xfId="3" applyFont="1" applyFill="1" applyBorder="1"/>
    <xf numFmtId="0" fontId="24" fillId="0" borderId="7" xfId="3" applyFont="1" applyFill="1" applyBorder="1"/>
    <xf numFmtId="164" fontId="2" fillId="0" borderId="7" xfId="3" applyNumberFormat="1" applyFont="1" applyFill="1" applyBorder="1"/>
    <xf numFmtId="0" fontId="25" fillId="0" borderId="7" xfId="3" applyFont="1" applyFill="1" applyBorder="1" applyAlignment="1">
      <alignment horizontal="right"/>
    </xf>
    <xf numFmtId="0" fontId="26" fillId="0" borderId="0" xfId="3" applyFont="1" applyFill="1"/>
    <xf numFmtId="164" fontId="10" fillId="0" borderId="0" xfId="3" applyNumberFormat="1" applyFont="1" applyFill="1"/>
    <xf numFmtId="0" fontId="12" fillId="0" borderId="3" xfId="3" applyFont="1" applyFill="1" applyBorder="1" applyAlignment="1">
      <alignment horizontal="center"/>
    </xf>
    <xf numFmtId="0" fontId="12" fillId="0" borderId="3" xfId="3" applyNumberFormat="1" applyFont="1" applyFill="1" applyBorder="1"/>
    <xf numFmtId="164" fontId="12" fillId="0" borderId="5" xfId="3" applyNumberFormat="1" applyFont="1" applyFill="1" applyBorder="1" applyAlignment="1">
      <alignment horizontal="right"/>
    </xf>
    <xf numFmtId="164" fontId="12" fillId="0" borderId="5" xfId="5" applyNumberFormat="1" applyFont="1" applyFill="1" applyBorder="1"/>
    <xf numFmtId="164" fontId="12" fillId="0" borderId="8" xfId="5" applyNumberFormat="1" applyFont="1" applyFill="1" applyBorder="1"/>
    <xf numFmtId="164" fontId="10" fillId="0" borderId="16" xfId="5" applyFont="1" applyFill="1" applyBorder="1"/>
    <xf numFmtId="0" fontId="12" fillId="0" borderId="5" xfId="3" applyFont="1" applyFill="1" applyBorder="1"/>
    <xf numFmtId="10" fontId="2" fillId="0" borderId="0" xfId="2" applyNumberFormat="1" applyFont="1" applyFill="1"/>
    <xf numFmtId="0" fontId="10" fillId="0" borderId="0" xfId="3" applyFont="1" applyFill="1" applyAlignment="1">
      <alignment wrapText="1"/>
    </xf>
    <xf numFmtId="0" fontId="12" fillId="0" borderId="5" xfId="3" applyFont="1" applyFill="1" applyBorder="1" applyAlignment="1">
      <alignment horizontal="center" wrapText="1"/>
    </xf>
    <xf numFmtId="0" fontId="10" fillId="0" borderId="5" xfId="3" applyFont="1" applyFill="1" applyBorder="1" applyAlignment="1">
      <alignment horizontal="left" indent="5"/>
    </xf>
    <xf numFmtId="164" fontId="12" fillId="0" borderId="8" xfId="5" applyFont="1" applyFill="1" applyBorder="1"/>
    <xf numFmtId="164" fontId="12" fillId="0" borderId="5" xfId="1" applyFont="1" applyFill="1" applyBorder="1" applyAlignment="1">
      <alignment horizontal="right"/>
    </xf>
    <xf numFmtId="0" fontId="12" fillId="0" borderId="0" xfId="3" applyFont="1" applyFill="1" applyAlignment="1"/>
    <xf numFmtId="0" fontId="12" fillId="0" borderId="5" xfId="3" applyFont="1" applyFill="1" applyBorder="1" applyAlignment="1"/>
    <xf numFmtId="164" fontId="12" fillId="0" borderId="9" xfId="5" applyNumberFormat="1" applyFont="1" applyFill="1" applyBorder="1"/>
    <xf numFmtId="164" fontId="12" fillId="0" borderId="5" xfId="1" applyNumberFormat="1" applyFont="1" applyFill="1" applyBorder="1"/>
    <xf numFmtId="0" fontId="10" fillId="0" borderId="0" xfId="3" applyFont="1" applyFill="1" applyAlignment="1">
      <alignment horizontal="left"/>
    </xf>
    <xf numFmtId="0" fontId="10" fillId="0" borderId="5" xfId="3" applyFont="1" applyFill="1" applyBorder="1" applyAlignment="1">
      <alignment horizontal="left"/>
    </xf>
    <xf numFmtId="0" fontId="10" fillId="0" borderId="8" xfId="3" applyFont="1" applyFill="1" applyBorder="1"/>
    <xf numFmtId="0" fontId="10" fillId="0" borderId="8" xfId="3" applyFont="1" applyFill="1" applyBorder="1" applyAlignment="1">
      <alignment horizontal="center"/>
    </xf>
    <xf numFmtId="164" fontId="10" fillId="0" borderId="8" xfId="3" applyNumberFormat="1" applyFont="1" applyFill="1" applyBorder="1"/>
    <xf numFmtId="0" fontId="15" fillId="0" borderId="7" xfId="3" applyFont="1" applyFill="1" applyBorder="1"/>
    <xf numFmtId="0" fontId="10" fillId="0" borderId="0" xfId="3" applyFont="1" applyFill="1" applyBorder="1" applyAlignment="1">
      <alignment horizontal="center"/>
    </xf>
    <xf numFmtId="164" fontId="10" fillId="0" borderId="0" xfId="3" applyNumberFormat="1" applyFont="1" applyFill="1" applyBorder="1"/>
    <xf numFmtId="0" fontId="15" fillId="0" borderId="0" xfId="3" applyFont="1" applyFill="1" applyBorder="1"/>
    <xf numFmtId="164" fontId="10" fillId="0" borderId="0" xfId="3" applyNumberFormat="1" applyFont="1" applyFill="1" applyAlignment="1"/>
    <xf numFmtId="164" fontId="10" fillId="0" borderId="7" xfId="3" applyNumberFormat="1" applyFont="1" applyFill="1" applyBorder="1"/>
    <xf numFmtId="0" fontId="10" fillId="0" borderId="7" xfId="3" applyFont="1" applyFill="1" applyBorder="1" applyAlignment="1">
      <alignment horizontal="left"/>
    </xf>
    <xf numFmtId="164" fontId="2" fillId="0" borderId="0" xfId="3" applyNumberFormat="1" applyFont="1" applyFill="1" applyBorder="1"/>
    <xf numFmtId="164" fontId="2" fillId="0" borderId="0" xfId="5" applyNumberFormat="1" applyFont="1" applyFill="1"/>
    <xf numFmtId="164" fontId="2" fillId="0" borderId="0" xfId="5" applyFont="1" applyFill="1"/>
    <xf numFmtId="164" fontId="6" fillId="0" borderId="0" xfId="5" applyFont="1" applyFill="1"/>
    <xf numFmtId="0" fontId="10" fillId="0" borderId="0" xfId="6" applyFont="1" applyFill="1"/>
    <xf numFmtId="167" fontId="12" fillId="0" borderId="0" xfId="6" applyNumberFormat="1" applyFont="1" applyFill="1"/>
    <xf numFmtId="168" fontId="12" fillId="0" borderId="0" xfId="6" applyNumberFormat="1" applyFont="1" applyFill="1"/>
    <xf numFmtId="168" fontId="10" fillId="0" borderId="0" xfId="6" applyNumberFormat="1" applyFont="1" applyFill="1"/>
    <xf numFmtId="164" fontId="10" fillId="0" borderId="0" xfId="1" applyFont="1" applyFill="1"/>
    <xf numFmtId="0" fontId="12" fillId="0" borderId="0" xfId="6" quotePrefix="1" applyFont="1" applyFill="1" applyBorder="1" applyAlignment="1">
      <alignment horizontal="left"/>
    </xf>
    <xf numFmtId="0" fontId="10" fillId="0" borderId="0" xfId="6" applyFont="1" applyFill="1" applyBorder="1"/>
    <xf numFmtId="167" fontId="12" fillId="0" borderId="0" xfId="6" applyNumberFormat="1" applyFont="1" applyFill="1" applyBorder="1"/>
    <xf numFmtId="168" fontId="12" fillId="0" borderId="0" xfId="6" applyNumberFormat="1" applyFont="1" applyFill="1" applyBorder="1"/>
    <xf numFmtId="168" fontId="10" fillId="0" borderId="0" xfId="6" applyNumberFormat="1" applyFont="1" applyFill="1" applyBorder="1"/>
    <xf numFmtId="168" fontId="10" fillId="0" borderId="0" xfId="6" applyNumberFormat="1" applyFont="1" applyFill="1" applyBorder="1" applyAlignment="1">
      <alignment horizontal="right"/>
    </xf>
    <xf numFmtId="0" fontId="10" fillId="0" borderId="1" xfId="6" applyFont="1" applyFill="1" applyBorder="1"/>
    <xf numFmtId="0" fontId="10" fillId="0" borderId="2" xfId="6" applyFont="1" applyFill="1" applyBorder="1"/>
    <xf numFmtId="169" fontId="12" fillId="0" borderId="1" xfId="6" applyNumberFormat="1" applyFont="1" applyFill="1" applyBorder="1"/>
    <xf numFmtId="169" fontId="12" fillId="0" borderId="2" xfId="6" applyNumberFormat="1" applyFont="1" applyFill="1" applyBorder="1"/>
    <xf numFmtId="169" fontId="10" fillId="0" borderId="1" xfId="6" applyNumberFormat="1" applyFont="1" applyFill="1" applyBorder="1"/>
    <xf numFmtId="0" fontId="10" fillId="0" borderId="6" xfId="6" applyFont="1" applyFill="1" applyBorder="1"/>
    <xf numFmtId="167" fontId="12" fillId="0" borderId="0" xfId="6" applyNumberFormat="1" applyFont="1" applyFill="1" applyBorder="1" applyAlignment="1">
      <alignment horizontal="right"/>
    </xf>
    <xf numFmtId="168" fontId="12" fillId="0" borderId="6" xfId="6" applyNumberFormat="1" applyFont="1" applyFill="1" applyBorder="1" applyAlignment="1">
      <alignment horizontal="right"/>
    </xf>
    <xf numFmtId="0" fontId="12" fillId="0" borderId="0" xfId="6" applyFont="1" applyFill="1" applyBorder="1" applyAlignment="1">
      <alignment horizontal="left"/>
    </xf>
    <xf numFmtId="0" fontId="12" fillId="0" borderId="6" xfId="6" applyFont="1" applyFill="1" applyBorder="1" applyAlignment="1">
      <alignment horizontal="left"/>
    </xf>
    <xf numFmtId="167" fontId="12" fillId="0" borderId="0" xfId="6" applyNumberFormat="1" applyFont="1" applyFill="1" applyBorder="1" applyAlignment="1">
      <alignment horizontal="left"/>
    </xf>
    <xf numFmtId="168" fontId="12" fillId="0" borderId="6" xfId="6" applyNumberFormat="1" applyFont="1" applyFill="1" applyBorder="1" applyAlignment="1">
      <alignment horizontal="left"/>
    </xf>
    <xf numFmtId="168" fontId="10" fillId="0" borderId="0" xfId="6" applyNumberFormat="1" applyFont="1" applyFill="1" applyBorder="1" applyAlignment="1">
      <alignment horizontal="left"/>
    </xf>
    <xf numFmtId="168" fontId="12" fillId="0" borderId="6" xfId="6" applyNumberFormat="1" applyFont="1" applyFill="1" applyBorder="1"/>
    <xf numFmtId="0" fontId="10" fillId="0" borderId="0" xfId="6" applyFont="1" applyFill="1" applyBorder="1" applyAlignment="1">
      <alignment horizontal="left" wrapText="1"/>
    </xf>
    <xf numFmtId="0" fontId="10" fillId="0" borderId="6" xfId="6" quotePrefix="1" applyFont="1" applyFill="1" applyBorder="1" applyAlignment="1">
      <alignment horizontal="left"/>
    </xf>
    <xf numFmtId="164" fontId="12" fillId="0" borderId="0" xfId="1" applyFont="1" applyFill="1" applyBorder="1" applyAlignment="1">
      <alignment horizontal="right" wrapText="1"/>
    </xf>
    <xf numFmtId="164" fontId="12" fillId="0" borderId="6" xfId="1" applyFont="1" applyFill="1" applyBorder="1" applyAlignment="1">
      <alignment horizontal="right" wrapText="1"/>
    </xf>
    <xf numFmtId="164" fontId="10" fillId="0" borderId="0" xfId="1" applyFont="1" applyFill="1" applyBorder="1" applyAlignment="1">
      <alignment horizontal="right" wrapText="1"/>
    </xf>
    <xf numFmtId="168" fontId="12" fillId="0" borderId="0" xfId="1" applyNumberFormat="1" applyFont="1" applyFill="1" applyBorder="1" applyAlignment="1">
      <alignment horizontal="right" wrapText="1"/>
    </xf>
    <xf numFmtId="0" fontId="10" fillId="0" borderId="0" xfId="6" quotePrefix="1" applyFont="1" applyFill="1" applyBorder="1" applyAlignment="1">
      <alignment horizontal="left"/>
    </xf>
    <xf numFmtId="0" fontId="10" fillId="0" borderId="6" xfId="6" applyFont="1" applyFill="1" applyBorder="1" applyAlignment="1">
      <alignment horizontal="left"/>
    </xf>
    <xf numFmtId="39" fontId="10" fillId="0" borderId="0" xfId="6" quotePrefix="1" applyNumberFormat="1" applyFont="1" applyFill="1" applyBorder="1" applyAlignment="1"/>
    <xf numFmtId="170" fontId="10" fillId="0" borderId="0" xfId="6" quotePrefix="1" applyNumberFormat="1" applyFont="1" applyFill="1" applyBorder="1" applyAlignment="1"/>
    <xf numFmtId="164" fontId="10" fillId="0" borderId="0" xfId="1" quotePrefix="1" applyFont="1" applyFill="1" applyBorder="1" applyAlignment="1"/>
    <xf numFmtId="0" fontId="10" fillId="0" borderId="0" xfId="6" applyFont="1" applyFill="1" applyBorder="1" applyAlignment="1">
      <alignment horizontal="left"/>
    </xf>
    <xf numFmtId="164" fontId="12" fillId="0" borderId="12" xfId="1" applyFont="1" applyFill="1" applyBorder="1" applyAlignment="1">
      <alignment horizontal="right"/>
    </xf>
    <xf numFmtId="164" fontId="10" fillId="0" borderId="11" xfId="1" applyFont="1" applyFill="1" applyBorder="1" applyAlignment="1">
      <alignment horizontal="right" wrapText="1"/>
    </xf>
    <xf numFmtId="164" fontId="10" fillId="0" borderId="12" xfId="1" applyFont="1" applyFill="1" applyBorder="1" applyAlignment="1">
      <alignment horizontal="right" wrapText="1"/>
    </xf>
    <xf numFmtId="164" fontId="12" fillId="0" borderId="12" xfId="1" applyFont="1" applyFill="1" applyBorder="1" applyAlignment="1">
      <alignment horizontal="right" wrapText="1"/>
    </xf>
    <xf numFmtId="164" fontId="10" fillId="0" borderId="17" xfId="1" applyFont="1" applyFill="1" applyBorder="1" applyAlignment="1">
      <alignment horizontal="right" wrapText="1"/>
    </xf>
    <xf numFmtId="164" fontId="12" fillId="0" borderId="17" xfId="1" applyFont="1" applyFill="1" applyBorder="1" applyAlignment="1">
      <alignment horizontal="right" wrapText="1"/>
    </xf>
    <xf numFmtId="171" fontId="10" fillId="0" borderId="0" xfId="6" applyNumberFormat="1" applyFont="1" applyFill="1" applyBorder="1"/>
    <xf numFmtId="171" fontId="10" fillId="0" borderId="6" xfId="6" applyNumberFormat="1" applyFont="1" applyFill="1" applyBorder="1"/>
    <xf numFmtId="164" fontId="12" fillId="0" borderId="6" xfId="1" applyNumberFormat="1" applyFont="1" applyFill="1" applyBorder="1" applyAlignment="1">
      <alignment horizontal="right"/>
    </xf>
    <xf numFmtId="164" fontId="10" fillId="0" borderId="17" xfId="1" applyNumberFormat="1" applyFont="1" applyFill="1" applyBorder="1" applyAlignment="1">
      <alignment horizontal="right"/>
    </xf>
    <xf numFmtId="164" fontId="10" fillId="0" borderId="12" xfId="1" applyNumberFormat="1" applyFont="1" applyFill="1" applyBorder="1" applyAlignment="1">
      <alignment horizontal="right"/>
    </xf>
    <xf numFmtId="169" fontId="12" fillId="0" borderId="6" xfId="6" applyNumberFormat="1" applyFont="1" applyFill="1" applyBorder="1" applyAlignment="1">
      <alignment horizontal="right"/>
    </xf>
    <xf numFmtId="169" fontId="10" fillId="0" borderId="0" xfId="6" applyNumberFormat="1" applyFont="1" applyFill="1" applyBorder="1" applyAlignment="1">
      <alignment horizontal="right"/>
    </xf>
    <xf numFmtId="0" fontId="12" fillId="0" borderId="0" xfId="6" applyFont="1" applyFill="1" applyBorder="1"/>
    <xf numFmtId="164" fontId="12" fillId="0" borderId="0" xfId="1" applyFont="1" applyFill="1" applyBorder="1" applyAlignment="1">
      <alignment horizontal="left"/>
    </xf>
    <xf numFmtId="0" fontId="12" fillId="0" borderId="0" xfId="6" applyFont="1" applyFill="1"/>
    <xf numFmtId="168" fontId="12" fillId="0" borderId="6" xfId="6" quotePrefix="1" applyNumberFormat="1" applyFont="1" applyFill="1" applyBorder="1" applyAlignment="1">
      <alignment horizontal="left"/>
    </xf>
    <xf numFmtId="164" fontId="10" fillId="0" borderId="0" xfId="6" applyNumberFormat="1" applyFont="1" applyFill="1"/>
    <xf numFmtId="168" fontId="10" fillId="0" borderId="0" xfId="6" quotePrefix="1" applyNumberFormat="1" applyFont="1" applyFill="1" applyBorder="1" applyAlignment="1"/>
    <xf numFmtId="168" fontId="10" fillId="0" borderId="0" xfId="6" applyNumberFormat="1" applyFont="1" applyFill="1" applyBorder="1" applyAlignment="1"/>
    <xf numFmtId="164" fontId="10" fillId="0" borderId="0" xfId="1" applyFont="1" applyFill="1" applyBorder="1" applyAlignment="1"/>
    <xf numFmtId="164" fontId="10" fillId="0" borderId="12" xfId="1" applyFont="1" applyFill="1" applyBorder="1" applyAlignment="1"/>
    <xf numFmtId="0" fontId="12" fillId="0" borderId="7" xfId="6" applyFont="1" applyFill="1" applyBorder="1"/>
    <xf numFmtId="0" fontId="10" fillId="0" borderId="7" xfId="6" applyFont="1" applyFill="1" applyBorder="1" applyAlignment="1">
      <alignment horizontal="left"/>
    </xf>
    <xf numFmtId="0" fontId="12" fillId="0" borderId="14" xfId="6" applyFont="1" applyFill="1" applyBorder="1" applyAlignment="1">
      <alignment horizontal="left"/>
    </xf>
    <xf numFmtId="164" fontId="12" fillId="0" borderId="17" xfId="1" applyFont="1" applyFill="1" applyBorder="1"/>
    <xf numFmtId="164" fontId="12" fillId="0" borderId="14" xfId="6" applyNumberFormat="1" applyFont="1" applyFill="1" applyBorder="1"/>
    <xf numFmtId="164" fontId="10" fillId="0" borderId="7" xfId="6" applyNumberFormat="1" applyFont="1" applyFill="1" applyBorder="1"/>
    <xf numFmtId="164" fontId="10" fillId="0" borderId="0" xfId="1" applyFont="1" applyFill="1" applyBorder="1"/>
    <xf numFmtId="164" fontId="10" fillId="0" borderId="0" xfId="1" applyFont="1" applyFill="1" applyBorder="1" applyAlignment="1">
      <alignment horizontal="left"/>
    </xf>
    <xf numFmtId="0" fontId="10" fillId="0" borderId="6" xfId="6" applyFont="1" applyFill="1" applyBorder="1" applyAlignment="1">
      <alignment horizontal="left" wrapText="1"/>
    </xf>
    <xf numFmtId="168" fontId="12" fillId="0" borderId="6" xfId="6" applyNumberFormat="1" applyFont="1" applyFill="1" applyBorder="1" applyAlignment="1">
      <alignment horizontal="left" wrapText="1"/>
    </xf>
    <xf numFmtId="168" fontId="10" fillId="0" borderId="0" xfId="6" applyNumberFormat="1" applyFont="1" applyFill="1" applyBorder="1" applyAlignment="1">
      <alignment horizontal="right" wrapText="1"/>
    </xf>
    <xf numFmtId="168" fontId="10" fillId="0" borderId="12" xfId="6" applyNumberFormat="1" applyFont="1" applyFill="1" applyBorder="1"/>
    <xf numFmtId="0" fontId="10" fillId="0" borderId="0" xfId="6" applyFont="1" applyFill="1" applyBorder="1" applyAlignment="1">
      <alignment wrapText="1"/>
    </xf>
    <xf numFmtId="164" fontId="12" fillId="0" borderId="6" xfId="6" applyNumberFormat="1" applyFont="1" applyFill="1" applyBorder="1" applyAlignment="1">
      <alignment horizontal="left"/>
    </xf>
    <xf numFmtId="164" fontId="12" fillId="0" borderId="6" xfId="6" applyNumberFormat="1" applyFont="1" applyFill="1" applyBorder="1"/>
    <xf numFmtId="0" fontId="12" fillId="0" borderId="6" xfId="6" applyFont="1" applyFill="1" applyBorder="1" applyAlignment="1">
      <alignment wrapText="1"/>
    </xf>
    <xf numFmtId="164" fontId="10" fillId="0" borderId="17" xfId="6" applyNumberFormat="1" applyFont="1" applyFill="1" applyBorder="1"/>
    <xf numFmtId="39" fontId="12" fillId="0" borderId="6" xfId="6" applyNumberFormat="1" applyFont="1" applyFill="1" applyBorder="1"/>
    <xf numFmtId="39" fontId="10" fillId="0" borderId="0" xfId="6" applyNumberFormat="1" applyFont="1" applyFill="1" applyBorder="1"/>
    <xf numFmtId="164" fontId="12" fillId="0" borderId="10" xfId="1" applyFont="1" applyFill="1" applyBorder="1"/>
    <xf numFmtId="39" fontId="10" fillId="0" borderId="10" xfId="6" applyNumberFormat="1" applyFont="1" applyFill="1" applyBorder="1"/>
    <xf numFmtId="0" fontId="10" fillId="0" borderId="7" xfId="6" applyFont="1" applyFill="1" applyBorder="1"/>
    <xf numFmtId="0" fontId="10" fillId="0" borderId="14" xfId="6" applyFont="1" applyFill="1" applyBorder="1"/>
    <xf numFmtId="167" fontId="12" fillId="0" borderId="7" xfId="6" applyNumberFormat="1" applyFont="1" applyFill="1" applyBorder="1"/>
    <xf numFmtId="168" fontId="12" fillId="0" borderId="14" xfId="6" applyNumberFormat="1" applyFont="1" applyFill="1" applyBorder="1"/>
    <xf numFmtId="168" fontId="10" fillId="0" borderId="7" xfId="6" applyNumberFormat="1" applyFont="1" applyFill="1" applyBorder="1"/>
    <xf numFmtId="167" fontId="23" fillId="0" borderId="0" xfId="3" applyNumberFormat="1" applyFont="1" applyFill="1"/>
    <xf numFmtId="171" fontId="12" fillId="0" borderId="0" xfId="3" applyNumberFormat="1" applyFont="1" applyFill="1"/>
    <xf numFmtId="0" fontId="12" fillId="0" borderId="0" xfId="3" applyFont="1" applyFill="1" applyBorder="1"/>
    <xf numFmtId="164" fontId="15" fillId="0" borderId="0" xfId="1" applyFont="1" applyFill="1"/>
    <xf numFmtId="167" fontId="10" fillId="0" borderId="0" xfId="3" applyNumberFormat="1" applyFont="1" applyFill="1"/>
    <xf numFmtId="164" fontId="10" fillId="0" borderId="0" xfId="1" applyFont="1" applyFill="1" applyAlignment="1">
      <alignment horizontal="right"/>
    </xf>
    <xf numFmtId="164" fontId="15" fillId="0" borderId="0" xfId="1" applyFont="1" applyFill="1" applyAlignment="1">
      <alignment horizontal="right"/>
    </xf>
    <xf numFmtId="167" fontId="12" fillId="0" borderId="0" xfId="3" applyNumberFormat="1" applyFont="1" applyFill="1"/>
    <xf numFmtId="167" fontId="15" fillId="0" borderId="0" xfId="3" applyNumberFormat="1" applyFont="1" applyFill="1"/>
    <xf numFmtId="0" fontId="10" fillId="0" borderId="7" xfId="3" applyFont="1" applyFill="1" applyBorder="1" applyAlignment="1">
      <alignment horizontal="center" vertical="center"/>
    </xf>
    <xf numFmtId="0" fontId="2" fillId="0" borderId="7" xfId="3" applyBorder="1"/>
    <xf numFmtId="167" fontId="2" fillId="0" borderId="7" xfId="3" applyNumberFormat="1" applyBorder="1"/>
    <xf numFmtId="0" fontId="10" fillId="0" borderId="0" xfId="6" quotePrefix="1" applyFont="1" applyFill="1" applyAlignment="1">
      <alignment horizontal="left"/>
    </xf>
    <xf numFmtId="167" fontId="12" fillId="0" borderId="0" xfId="6" quotePrefix="1" applyNumberFormat="1" applyFont="1" applyFill="1" applyAlignment="1">
      <alignment horizontal="left"/>
    </xf>
    <xf numFmtId="168" fontId="12" fillId="0" borderId="0" xfId="6" quotePrefix="1" applyNumberFormat="1" applyFont="1" applyFill="1" applyAlignment="1">
      <alignment horizontal="left"/>
    </xf>
    <xf numFmtId="168" fontId="10" fillId="0" borderId="0" xfId="6" quotePrefix="1" applyNumberFormat="1" applyFont="1" applyFill="1" applyAlignment="1">
      <alignment horizontal="left"/>
    </xf>
    <xf numFmtId="0" fontId="27" fillId="0" borderId="0" xfId="3" applyFont="1" applyFill="1" applyBorder="1" applyAlignment="1">
      <alignment horizontal="left"/>
    </xf>
    <xf numFmtId="0" fontId="2" fillId="0" borderId="0" xfId="7"/>
    <xf numFmtId="0" fontId="12" fillId="0" borderId="0" xfId="7" applyFont="1"/>
    <xf numFmtId="0" fontId="28" fillId="0" borderId="0" xfId="7" applyFont="1"/>
    <xf numFmtId="0" fontId="10" fillId="0" borderId="0" xfId="7" applyFont="1"/>
    <xf numFmtId="0" fontId="10" fillId="0" borderId="0" xfId="7" applyFont="1" applyAlignment="1">
      <alignment horizontal="right"/>
    </xf>
    <xf numFmtId="0" fontId="10" fillId="0" borderId="1" xfId="7" applyFont="1" applyBorder="1" applyAlignment="1">
      <alignment vertical="top" wrapText="1"/>
    </xf>
    <xf numFmtId="0" fontId="10" fillId="0" borderId="1" xfId="7" applyFont="1" applyBorder="1" applyAlignment="1">
      <alignment horizontal="justify" vertical="top" wrapText="1"/>
    </xf>
    <xf numFmtId="0" fontId="10" fillId="0" borderId="2" xfId="7" applyFont="1" applyBorder="1" applyAlignment="1">
      <alignment horizontal="right" vertical="top" wrapText="1"/>
    </xf>
    <xf numFmtId="0" fontId="12" fillId="0" borderId="1" xfId="7" applyFont="1" applyBorder="1" applyAlignment="1">
      <alignment horizontal="right" wrapText="1"/>
    </xf>
    <xf numFmtId="0" fontId="12" fillId="0" borderId="2" xfId="7" applyFont="1" applyBorder="1" applyAlignment="1">
      <alignment horizontal="right" wrapText="1"/>
    </xf>
    <xf numFmtId="0" fontId="10" fillId="0" borderId="1" xfId="7" applyFont="1" applyBorder="1" applyAlignment="1">
      <alignment horizontal="right" wrapText="1"/>
    </xf>
    <xf numFmtId="0" fontId="10" fillId="0" borderId="0" xfId="7" applyFont="1" applyBorder="1" applyAlignment="1">
      <alignment vertical="top" wrapText="1"/>
    </xf>
    <xf numFmtId="0" fontId="10" fillId="0" borderId="0" xfId="7" applyFont="1" applyBorder="1" applyAlignment="1">
      <alignment horizontal="justify" vertical="top" wrapText="1"/>
    </xf>
    <xf numFmtId="0" fontId="10" fillId="0" borderId="6" xfId="7" applyFont="1" applyBorder="1" applyAlignment="1">
      <alignment horizontal="right" vertical="top" wrapText="1"/>
    </xf>
    <xf numFmtId="0" fontId="12" fillId="0" borderId="0" xfId="7" applyFont="1" applyBorder="1" applyAlignment="1">
      <alignment horizontal="right" wrapText="1"/>
    </xf>
    <xf numFmtId="0" fontId="12" fillId="0" borderId="6" xfId="7" applyFont="1" applyBorder="1" applyAlignment="1">
      <alignment horizontal="right" wrapText="1"/>
    </xf>
    <xf numFmtId="0" fontId="10" fillId="0" borderId="0" xfId="7" applyFont="1" applyBorder="1" applyAlignment="1">
      <alignment horizontal="right" wrapText="1"/>
    </xf>
    <xf numFmtId="0" fontId="10" fillId="0" borderId="0" xfId="7" quotePrefix="1" applyFont="1" applyAlignment="1">
      <alignment horizontal="left" vertical="top" wrapText="1"/>
    </xf>
    <xf numFmtId="0" fontId="10" fillId="0" borderId="0" xfId="7" quotePrefix="1" applyFont="1" applyAlignment="1">
      <alignment horizontal="left" wrapText="1"/>
    </xf>
    <xf numFmtId="0" fontId="10" fillId="0" borderId="0" xfId="7" applyFont="1" applyBorder="1" applyAlignment="1">
      <alignment horizontal="left" vertical="top" wrapText="1"/>
    </xf>
    <xf numFmtId="0" fontId="10" fillId="0" borderId="6" xfId="7" applyFont="1" applyBorder="1" applyAlignment="1">
      <alignment horizontal="right" wrapText="1"/>
    </xf>
    <xf numFmtId="164" fontId="12" fillId="0" borderId="0" xfId="1" applyFont="1" applyAlignment="1">
      <alignment horizontal="right" wrapText="1"/>
    </xf>
    <xf numFmtId="39" fontId="10" fillId="0" borderId="0" xfId="7" applyNumberFormat="1" applyFont="1" applyAlignment="1">
      <alignment horizontal="right" wrapText="1"/>
    </xf>
    <xf numFmtId="164" fontId="12" fillId="0" borderId="12" xfId="1" applyFont="1" applyBorder="1" applyAlignment="1">
      <alignment horizontal="right" wrapText="1"/>
    </xf>
    <xf numFmtId="164" fontId="10" fillId="0" borderId="12" xfId="1" applyFont="1" applyBorder="1" applyAlignment="1">
      <alignment horizontal="right" wrapText="1"/>
    </xf>
    <xf numFmtId="0" fontId="10" fillId="0" borderId="0" xfId="7" applyFont="1" applyAlignment="1">
      <alignment horizontal="left" wrapText="1"/>
    </xf>
    <xf numFmtId="2" fontId="12" fillId="0" borderId="12" xfId="7" applyNumberFormat="1" applyFont="1" applyBorder="1" applyAlignment="1">
      <alignment horizontal="right" wrapText="1"/>
    </xf>
    <xf numFmtId="164" fontId="10" fillId="0" borderId="12" xfId="7" applyNumberFormat="1" applyFont="1" applyBorder="1" applyAlignment="1">
      <alignment horizontal="right" wrapText="1"/>
    </xf>
    <xf numFmtId="171" fontId="12" fillId="0" borderId="10" xfId="8" applyFont="1" applyBorder="1" applyAlignment="1">
      <alignment horizontal="right" wrapText="1"/>
    </xf>
    <xf numFmtId="171" fontId="10" fillId="0" borderId="6" xfId="8" applyFont="1" applyBorder="1" applyAlignment="1">
      <alignment horizontal="right" wrapText="1"/>
    </xf>
    <xf numFmtId="171" fontId="10" fillId="0" borderId="10" xfId="8" applyFont="1" applyBorder="1" applyAlignment="1">
      <alignment horizontal="right" wrapText="1"/>
    </xf>
    <xf numFmtId="0" fontId="10" fillId="0" borderId="0" xfId="7" applyFont="1" applyAlignment="1">
      <alignment wrapText="1"/>
    </xf>
    <xf numFmtId="0" fontId="15" fillId="0" borderId="0" xfId="7" applyFont="1" applyAlignment="1">
      <alignment wrapText="1"/>
    </xf>
    <xf numFmtId="0" fontId="15" fillId="0" borderId="6" xfId="7" applyFont="1" applyBorder="1" applyAlignment="1">
      <alignment wrapText="1"/>
    </xf>
    <xf numFmtId="164" fontId="29" fillId="0" borderId="0" xfId="7" applyNumberFormat="1" applyFont="1" applyAlignment="1">
      <alignment wrapText="1"/>
    </xf>
    <xf numFmtId="0" fontId="29" fillId="0" borderId="6" xfId="7" applyFont="1" applyBorder="1" applyAlignment="1">
      <alignment wrapText="1"/>
    </xf>
    <xf numFmtId="0" fontId="30" fillId="0" borderId="0" xfId="7" applyFont="1"/>
    <xf numFmtId="0" fontId="10" fillId="0" borderId="0" xfId="7" applyFont="1" applyAlignment="1">
      <alignment horizontal="left" vertical="top" wrapText="1"/>
    </xf>
    <xf numFmtId="0" fontId="10" fillId="0" borderId="6" xfId="7" applyFont="1" applyBorder="1" applyAlignment="1">
      <alignment vertical="top" wrapText="1"/>
    </xf>
    <xf numFmtId="0" fontId="10" fillId="0" borderId="0" xfId="7" applyFont="1" applyAlignment="1">
      <alignment vertical="top" wrapText="1"/>
    </xf>
    <xf numFmtId="0" fontId="10" fillId="0" borderId="0" xfId="7" applyFont="1" applyAlignment="1">
      <alignment horizontal="justify" vertical="top" wrapText="1"/>
    </xf>
    <xf numFmtId="0" fontId="10" fillId="0" borderId="6" xfId="7" applyFont="1" applyBorder="1" applyAlignment="1">
      <alignment horizontal="justify" vertical="top" wrapText="1"/>
    </xf>
    <xf numFmtId="0" fontId="10" fillId="0" borderId="0" xfId="7" applyFont="1" applyAlignment="1">
      <alignment horizontal="justify" wrapText="1"/>
    </xf>
    <xf numFmtId="0" fontId="10" fillId="0" borderId="0" xfId="7" applyFont="1" applyAlignment="1"/>
    <xf numFmtId="0" fontId="10" fillId="0" borderId="6" xfId="7" applyFont="1" applyBorder="1" applyAlignment="1">
      <alignment horizontal="justify" wrapText="1"/>
    </xf>
    <xf numFmtId="164" fontId="12" fillId="0" borderId="0" xfId="1" applyFont="1" applyAlignment="1">
      <alignment wrapText="1"/>
    </xf>
    <xf numFmtId="164" fontId="10" fillId="0" borderId="0" xfId="1" applyFont="1" applyAlignment="1">
      <alignment horizontal="right" vertical="top" wrapText="1"/>
    </xf>
    <xf numFmtId="0" fontId="10" fillId="0" borderId="6" xfId="7" applyFont="1" applyBorder="1" applyAlignment="1"/>
    <xf numFmtId="0" fontId="10" fillId="0" borderId="6" xfId="7" applyFont="1" applyBorder="1"/>
    <xf numFmtId="4" fontId="12" fillId="0" borderId="0" xfId="7" applyNumberFormat="1" applyFont="1" applyAlignment="1">
      <alignment horizontal="right" wrapText="1"/>
    </xf>
    <xf numFmtId="164" fontId="10" fillId="0" borderId="0" xfId="1" applyFont="1" applyAlignment="1">
      <alignment vertical="top" wrapText="1"/>
    </xf>
    <xf numFmtId="4" fontId="2" fillId="0" borderId="0" xfId="7" applyNumberFormat="1"/>
    <xf numFmtId="0" fontId="31" fillId="0" borderId="0" xfId="7" applyFont="1" applyAlignment="1">
      <alignment horizontal="left" vertical="top" wrapText="1"/>
    </xf>
    <xf numFmtId="0" fontId="31" fillId="0" borderId="6" xfId="7" applyFont="1" applyBorder="1" applyAlignment="1">
      <alignment horizontal="left" vertical="top" wrapText="1"/>
    </xf>
    <xf numFmtId="0" fontId="10" fillId="0" borderId="0" xfId="7" quotePrefix="1" applyFont="1" applyAlignment="1">
      <alignment horizontal="left" vertical="top"/>
    </xf>
    <xf numFmtId="0" fontId="10" fillId="0" borderId="6" xfId="7" applyFont="1" applyBorder="1" applyAlignment="1">
      <alignment horizontal="left"/>
    </xf>
    <xf numFmtId="0" fontId="10" fillId="0" borderId="0" xfId="7" applyFont="1" applyAlignment="1">
      <alignment horizontal="left"/>
    </xf>
    <xf numFmtId="0" fontId="2" fillId="0" borderId="7" xfId="7" applyBorder="1"/>
    <xf numFmtId="0" fontId="2" fillId="0" borderId="14" xfId="7" applyBorder="1"/>
    <xf numFmtId="0" fontId="8" fillId="0" borderId="15" xfId="3" applyFont="1" applyFill="1" applyBorder="1" applyAlignment="1">
      <alignment horizontal="left"/>
    </xf>
    <xf numFmtId="0" fontId="10" fillId="0" borderId="0" xfId="7" applyFont="1" applyAlignment="1">
      <alignment horizontal="justify" vertical="top" wrapText="1"/>
    </xf>
    <xf numFmtId="0" fontId="10" fillId="0" borderId="0" xfId="7" applyFont="1" applyAlignment="1">
      <alignment horizontal="left" wrapText="1"/>
    </xf>
    <xf numFmtId="0" fontId="10" fillId="0" borderId="0" xfId="7" applyFont="1" applyAlignment="1">
      <alignment horizontal="left" vertical="top" wrapText="1"/>
    </xf>
    <xf numFmtId="0" fontId="10" fillId="0" borderId="0" xfId="7" applyFont="1" applyBorder="1" applyAlignment="1">
      <alignment horizontal="left" vertical="top" wrapText="1"/>
    </xf>
    <xf numFmtId="0" fontId="32" fillId="0" borderId="0" xfId="3" applyFont="1" applyFill="1" applyBorder="1" applyAlignment="1">
      <alignment horizontal="left"/>
    </xf>
  </cellXfs>
  <cellStyles count="9">
    <cellStyle name="Comma" xfId="1" builtinId="3"/>
    <cellStyle name="Comma 2" xfId="5"/>
    <cellStyle name="Comma 3 2" xfId="8"/>
    <cellStyle name="Normal" xfId="0" builtinId="0"/>
    <cellStyle name="Normal 3" xfId="3"/>
    <cellStyle name="Normal 3 2" xfId="4"/>
    <cellStyle name="Normal 4 2" xfId="6"/>
    <cellStyle name="Normal 5" xfId="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2009/Tax%20Estimate%20Q1/Notes-F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ew%20Folder\AY0304\0602Ind_Ac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KABRAV~1/LOCALS~1/Temp/OCT%2005%20FCC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it000686\d\cbac\Vaibhav\MHFL\Ay0405\Monthly_Acc\0304Ind_Ac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it000686\d\cbac\Vaibhav\MHFL\Ay0405\Monthly_Acc\MHFL_0304_Acc_for_Print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mkndcorpacct\Back%20up%20D\D%20Backup\Audit%20F-2011\Cashflow\Data%20Received\MHFL\Final%20Mar%2008%20Jitendr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mkndcorpacct\Back%20up%20D\D%20Backup\Audit%20F-2011\Cashflow\Data%20Received\MHFL\Final%20Mar%2008%20Printe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jaiswar/Documents/Commercial%20Engineers%20(CEBBCO)/Audit_December%202009/Financial/Final/CEBBCO%20Balance%20Sheet%2031.12.2009-%2019%2003%20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otes"/>
      <sheetName val="FC Note"/>
      <sheetName val="Other notes break-up"/>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alance Sheet"/>
      <sheetName val="Profit&amp;Loss"/>
      <sheetName val="SCH I -Capital"/>
      <sheetName val="SCH-II (R &amp; S)"/>
      <sheetName val="SCH-III (LOANS)"/>
      <sheetName val="SCH - IV(FA)"/>
      <sheetName val="SCH-V (Investments)"/>
      <sheetName val="SCH VI"/>
      <sheetName val="SCH VII &amp; VIII"/>
      <sheetName val="SCH IX &amp; X"/>
      <sheetName val="TRIAL BALANCE"/>
      <sheetName val="Abst"/>
      <sheetName val="BS-vari"/>
      <sheetName val="PL-vari"/>
      <sheetName val="Provisions"/>
      <sheetName val="D. TAX (OPENING)"/>
      <sheetName val="D.TAX F-02"/>
      <sheetName val="MKTVAL"/>
      <sheetName val="Int Recd"/>
      <sheetName val="FA Register"/>
      <sheetName val="Sheet2"/>
      <sheetName val="WEALTH TAX"/>
      <sheetName val="eps"/>
    </sheetNames>
    <sheetDataSet>
      <sheetData sheetId="0"/>
      <sheetData sheetId="1"/>
      <sheetData sheetId="2"/>
      <sheetData sheetId="3"/>
      <sheetData sheetId="4" refreshError="1">
        <row r="5">
          <cell r="A5" t="str">
            <v>SCHEDULE III</v>
          </cell>
        </row>
        <row r="7">
          <cell r="A7" t="str">
            <v>LOAN FUNDS :</v>
          </cell>
        </row>
        <row r="9">
          <cell r="D9" t="str">
            <v>30th June '2002</v>
          </cell>
          <cell r="F9" t="str">
            <v>31st March'2002</v>
          </cell>
        </row>
        <row r="10">
          <cell r="D10" t="str">
            <v>Rupees</v>
          </cell>
          <cell r="F10" t="str">
            <v>Rupees</v>
          </cell>
        </row>
        <row r="11">
          <cell r="D11" t="str">
            <v>lakhs</v>
          </cell>
          <cell r="F11" t="str">
            <v>lakhs</v>
          </cell>
        </row>
        <row r="14">
          <cell r="B14" t="str">
            <v>Unsecured :</v>
          </cell>
        </row>
        <row r="16">
          <cell r="B16" t="str">
            <v xml:space="preserve"> Other Loans and Advances</v>
          </cell>
        </row>
        <row r="17">
          <cell r="B17" t="str">
            <v xml:space="preserve">   Zero Coupon Optionally Convertible Debentures (2010)</v>
          </cell>
        </row>
        <row r="18">
          <cell r="B18" t="str">
            <v xml:space="preserve">   issued to the holding company </v>
          </cell>
          <cell r="D18">
            <v>2500</v>
          </cell>
          <cell r="F18">
            <v>2500</v>
          </cell>
        </row>
        <row r="21">
          <cell r="B21" t="str">
            <v xml:space="preserve">Short term loans and advances from Companies </v>
          </cell>
        </row>
        <row r="22">
          <cell r="B22" t="str">
            <v>GESCO</v>
          </cell>
          <cell r="D22">
            <v>1150</v>
          </cell>
          <cell r="F22">
            <v>1150</v>
          </cell>
        </row>
        <row r="23">
          <cell r="B23" t="str">
            <v>Mahindra &amp; Mahindra</v>
          </cell>
          <cell r="D23">
            <v>974</v>
          </cell>
          <cell r="F23">
            <v>820</v>
          </cell>
        </row>
        <row r="26">
          <cell r="B26" t="str">
            <v xml:space="preserve">Total... </v>
          </cell>
          <cell r="D26">
            <v>4624</v>
          </cell>
          <cell r="F26">
            <v>4470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UM CAPEXP"/>
      <sheetName val="Sector"/>
      <sheetName val="Knd"/>
      <sheetName val="Nsk"/>
      <sheetName val="Igt"/>
      <sheetName val="Zbd"/>
    </sheetNames>
    <sheetDataSet>
      <sheetData sheetId="0"/>
      <sheetData sheetId="1"/>
      <sheetData sheetId="2">
        <row r="12">
          <cell r="G12">
            <v>579743</v>
          </cell>
        </row>
      </sheetData>
      <sheetData sheetId="3"/>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BS"/>
      <sheetName val="P&amp;L"/>
      <sheetName val="Sch_1_Cap"/>
      <sheetName val="Sch_II_RS"/>
      <sheetName val="Sch_III_LOANS"/>
      <sheetName val="Sch_IV_FA"/>
      <sheetName val="Sch_V_Inv"/>
      <sheetName val="Sch_VI_CaCl"/>
      <sheetName val="Sch_IX&amp;X_IE"/>
      <sheetName val="Sch_XII_RBI"/>
      <sheetName val="Abst"/>
      <sheetName val="L&amp;A"/>
      <sheetName val="Sheet1"/>
      <sheetName val="NOF"/>
      <sheetName val="NOF_Cal"/>
      <sheetName val="TB"/>
      <sheetName val="L&amp;A_Det."/>
      <sheetName val="eps"/>
      <sheetName val="29-02-04"/>
      <sheetName val="BS-varia"/>
      <sheetName val="PL-vari"/>
      <sheetName val="INV"/>
      <sheetName val="Compu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BS"/>
      <sheetName val="P&amp;L"/>
      <sheetName val="Sch_1_Cap"/>
      <sheetName val="Sch_II_RS"/>
      <sheetName val="Sch_III_LOANS"/>
      <sheetName val="Sch_IV_FA"/>
      <sheetName val="Sch_V_Inv"/>
      <sheetName val="Sch_VI_CaCl"/>
      <sheetName val="Sch_IX&amp;X_IE"/>
      <sheetName val="Sch_XII_RBI"/>
      <sheetName val="Abs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BS"/>
      <sheetName val="P&amp;L"/>
      <sheetName val="CASH FLOW (2)"/>
      <sheetName val="Sch_1_Cap"/>
      <sheetName val="Sch_II_RS"/>
      <sheetName val="Sch_IV_FA"/>
      <sheetName val="Sch_V_Inv"/>
      <sheetName val="Sch_VI_CaCl"/>
      <sheetName val="Sch_IX&amp;X_IE"/>
      <sheetName val="Sch_XI_RBI "/>
      <sheetName val="Sch-XII"/>
      <sheetName val="Sch_XIII"/>
      <sheetName val="2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BS"/>
      <sheetName val="P&amp;L"/>
      <sheetName val="Sch_1_Cap"/>
      <sheetName val="Sch_II_RS"/>
      <sheetName val="Sch_IV_FA"/>
      <sheetName val="Sch_V_Inv"/>
      <sheetName val="Sch_VI_CaCl"/>
      <sheetName val="Sch_IX&amp;X_IE"/>
      <sheetName val="Sheet1"/>
      <sheetName val="NOF"/>
      <sheetName val="NOF_Cal"/>
      <sheetName val="TB"/>
      <sheetName val="CASH FLOW"/>
      <sheetName val="CASHFLOW WORKINGS (2)"/>
      <sheetName val="WORK CAPT CH"/>
      <sheetName val="Sch_XI_RBI "/>
      <sheetName val="Sheet1  (2)"/>
      <sheetName val="Sheet4"/>
      <sheetName val="Sch-XII"/>
      <sheetName val="Sch_XIII"/>
      <sheetName val="L&amp;A_Det."/>
      <sheetName val="eps"/>
      <sheetName val="BS-varia"/>
      <sheetName val="PL-vari"/>
      <sheetName val="INV"/>
      <sheetName val="Compu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BS"/>
      <sheetName val="Cash Flow Statement"/>
      <sheetName val="Working of CFS"/>
      <sheetName val="sch-5"/>
      <sheetName val="Trial (In Lacs)"/>
      <sheetName val="IT Dep Working"/>
      <sheetName val="Income Tax Working"/>
      <sheetName val="Sister Concern"/>
      <sheetName val="Income Tax Details"/>
      <sheetName val="Unit-I"/>
      <sheetName val="JSR"/>
      <sheetName val="Unit-III"/>
      <sheetName val="Unit-II"/>
      <sheetName val="Uni-IV"/>
      <sheetName val="Bilashpur"/>
      <sheetName val="CFS"/>
      <sheetName val="Sheet3"/>
      <sheetName val="diector_commisions"/>
      <sheetName val="E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O78"/>
  <sheetViews>
    <sheetView tabSelected="1" zoomScaleSheetLayoutView="100" workbookViewId="0">
      <selection activeCell="B1" sqref="B1"/>
    </sheetView>
  </sheetViews>
  <sheetFormatPr defaultColWidth="9.140625" defaultRowHeight="20.100000000000001" customHeight="1"/>
  <cols>
    <col min="1" max="1" width="4.5703125" style="1" bestFit="1" customWidth="1"/>
    <col min="2" max="2" width="2.42578125" style="1" bestFit="1" customWidth="1"/>
    <col min="3" max="3" width="67.5703125" style="1" customWidth="1"/>
    <col min="4" max="4" width="7" style="3" customWidth="1"/>
    <col min="5" max="5" width="14.28515625" style="4" customWidth="1"/>
    <col min="6" max="6" width="14.28515625" style="5" customWidth="1"/>
    <col min="7" max="7" width="0.7109375" style="6" customWidth="1"/>
    <col min="8" max="8" width="15.7109375" style="7" customWidth="1"/>
    <col min="9" max="9" width="10.28515625" style="8" bestFit="1" customWidth="1"/>
    <col min="10" max="10" width="1" style="8" customWidth="1"/>
    <col min="11" max="11" width="10.42578125" style="8" bestFit="1" customWidth="1"/>
    <col min="12" max="15" width="9.140625" style="9"/>
    <col min="16" max="16384" width="9.140625" style="1"/>
  </cols>
  <sheetData>
    <row r="1" spans="1:12" ht="20.100000000000001" customHeight="1">
      <c r="B1" s="322" t="s">
        <v>0</v>
      </c>
    </row>
    <row r="2" spans="1:12" ht="11.25" customHeight="1">
      <c r="A2" s="10"/>
      <c r="B2" s="11"/>
      <c r="C2" s="12"/>
      <c r="D2" s="13"/>
      <c r="E2" s="14"/>
      <c r="F2" s="15"/>
      <c r="H2" s="16"/>
    </row>
    <row r="3" spans="1:12" ht="15.75" customHeight="1">
      <c r="B3" s="17" t="s">
        <v>1</v>
      </c>
    </row>
    <row r="4" spans="1:12" ht="12.75" customHeight="1">
      <c r="B4" s="12"/>
      <c r="C4" s="12"/>
      <c r="D4" s="18"/>
      <c r="E4" s="15"/>
      <c r="F4" s="19"/>
      <c r="G4" s="20"/>
      <c r="H4" s="21" t="s">
        <v>2</v>
      </c>
    </row>
    <row r="5" spans="1:12" ht="19.5" customHeight="1">
      <c r="B5" s="22"/>
      <c r="C5" s="23"/>
      <c r="D5" s="24" t="s">
        <v>3</v>
      </c>
      <c r="E5" s="25"/>
      <c r="F5" s="26">
        <v>2015</v>
      </c>
      <c r="G5" s="27"/>
      <c r="H5" s="28">
        <v>2014</v>
      </c>
    </row>
    <row r="6" spans="1:12" ht="6" customHeight="1">
      <c r="B6" s="29"/>
      <c r="C6" s="30"/>
      <c r="D6" s="31"/>
      <c r="E6" s="32"/>
      <c r="F6" s="33"/>
      <c r="G6" s="34"/>
      <c r="H6" s="35"/>
    </row>
    <row r="7" spans="1:12" ht="15.75" customHeight="1">
      <c r="B7" s="36" t="s">
        <v>4</v>
      </c>
      <c r="C7" s="37" t="s">
        <v>5</v>
      </c>
      <c r="D7" s="38"/>
      <c r="E7" s="39"/>
      <c r="F7" s="40"/>
      <c r="G7" s="41"/>
      <c r="H7" s="42"/>
    </row>
    <row r="8" spans="1:12" ht="15.75" customHeight="1">
      <c r="B8" s="29"/>
      <c r="C8" s="37" t="s">
        <v>6</v>
      </c>
      <c r="D8" s="31"/>
      <c r="E8" s="32"/>
      <c r="F8" s="40"/>
      <c r="G8" s="41"/>
      <c r="H8" s="43"/>
    </row>
    <row r="9" spans="1:12" ht="15.75" customHeight="1">
      <c r="B9" s="29"/>
      <c r="C9" s="44" t="s">
        <v>7</v>
      </c>
      <c r="D9" s="45">
        <v>2</v>
      </c>
      <c r="E9" s="46">
        <v>295.7</v>
      </c>
      <c r="F9" s="40"/>
      <c r="G9" s="41"/>
      <c r="H9" s="42">
        <v>295.15999999999997</v>
      </c>
      <c r="L9" s="47"/>
    </row>
    <row r="10" spans="1:12" ht="15.75" hidden="1" customHeight="1">
      <c r="B10" s="29"/>
      <c r="C10" s="44" t="s">
        <v>8</v>
      </c>
      <c r="D10" s="45">
        <v>37</v>
      </c>
      <c r="E10" s="48"/>
      <c r="F10" s="40"/>
      <c r="G10" s="41"/>
      <c r="H10" s="49">
        <v>0</v>
      </c>
      <c r="L10" s="47"/>
    </row>
    <row r="11" spans="1:12" ht="15.75" customHeight="1">
      <c r="B11" s="29"/>
      <c r="C11" s="44" t="s">
        <v>9</v>
      </c>
      <c r="D11" s="45">
        <v>3</v>
      </c>
      <c r="E11" s="50">
        <v>18959.389999999996</v>
      </c>
      <c r="F11" s="40"/>
      <c r="G11" s="41"/>
      <c r="H11" s="51">
        <v>16496.030000000002</v>
      </c>
      <c r="K11" s="52"/>
      <c r="L11" s="47"/>
    </row>
    <row r="12" spans="1:12" ht="15.75" customHeight="1">
      <c r="B12" s="29"/>
      <c r="C12" s="53"/>
      <c r="D12" s="45"/>
      <c r="E12" s="48"/>
      <c r="F12" s="40">
        <f>SUM(E9:E11)</f>
        <v>19255.089999999997</v>
      </c>
      <c r="G12" s="41"/>
      <c r="H12" s="42">
        <f>SUM(H9:H11)</f>
        <v>16791.190000000002</v>
      </c>
      <c r="L12" s="47"/>
    </row>
    <row r="13" spans="1:12" ht="15.75" customHeight="1">
      <c r="B13" s="29"/>
      <c r="C13" s="37" t="s">
        <v>10</v>
      </c>
      <c r="D13" s="54"/>
      <c r="E13" s="48"/>
      <c r="F13" s="40"/>
      <c r="G13" s="41"/>
      <c r="H13" s="42"/>
      <c r="L13" s="47"/>
    </row>
    <row r="14" spans="1:12" ht="15.75" customHeight="1">
      <c r="B14" s="29"/>
      <c r="C14" s="44" t="s">
        <v>11</v>
      </c>
      <c r="D14" s="45">
        <v>4</v>
      </c>
      <c r="E14" s="48">
        <v>2514.13</v>
      </c>
      <c r="F14" s="40"/>
      <c r="G14" s="41"/>
      <c r="H14" s="42">
        <v>3744.42</v>
      </c>
      <c r="L14" s="47"/>
    </row>
    <row r="15" spans="1:12" ht="15.75" customHeight="1">
      <c r="B15" s="29"/>
      <c r="C15" s="44" t="s">
        <v>12</v>
      </c>
      <c r="D15" s="45">
        <v>5</v>
      </c>
      <c r="E15" s="48">
        <v>979.7</v>
      </c>
      <c r="F15" s="40"/>
      <c r="G15" s="41"/>
      <c r="H15" s="42">
        <v>889.65000000000009</v>
      </c>
      <c r="L15" s="47"/>
    </row>
    <row r="16" spans="1:12" ht="15.75" customHeight="1">
      <c r="B16" s="29"/>
      <c r="C16" s="44" t="s">
        <v>13</v>
      </c>
      <c r="D16" s="45">
        <v>6</v>
      </c>
      <c r="E16" s="48">
        <v>614.34</v>
      </c>
      <c r="F16" s="40"/>
      <c r="G16" s="41"/>
      <c r="H16" s="42">
        <v>586.27</v>
      </c>
      <c r="L16" s="47"/>
    </row>
    <row r="17" spans="2:12" ht="16.5" customHeight="1">
      <c r="B17" s="29"/>
      <c r="C17" s="44" t="s">
        <v>14</v>
      </c>
      <c r="D17" s="45">
        <v>7</v>
      </c>
      <c r="E17" s="55">
        <v>607.34</v>
      </c>
      <c r="F17" s="40"/>
      <c r="G17" s="41"/>
      <c r="H17" s="51">
        <v>510.33</v>
      </c>
      <c r="L17" s="47"/>
    </row>
    <row r="18" spans="2:12" ht="15.75" customHeight="1">
      <c r="B18" s="29"/>
      <c r="C18" s="44"/>
      <c r="D18" s="45"/>
      <c r="E18" s="48"/>
      <c r="F18" s="40">
        <f>SUM(E14:E17)</f>
        <v>4715.51</v>
      </c>
      <c r="G18" s="41"/>
      <c r="H18" s="42">
        <f>SUM(H14:H17)</f>
        <v>5730.67</v>
      </c>
      <c r="L18" s="47"/>
    </row>
    <row r="19" spans="2:12" ht="15.75" customHeight="1">
      <c r="B19" s="29"/>
      <c r="C19" s="44"/>
      <c r="D19" s="45"/>
      <c r="E19" s="48"/>
      <c r="F19" s="40"/>
      <c r="G19" s="41"/>
      <c r="H19" s="42"/>
      <c r="L19" s="47"/>
    </row>
    <row r="20" spans="2:12" ht="15.75" customHeight="1">
      <c r="B20" s="29"/>
      <c r="C20" s="37" t="s">
        <v>15</v>
      </c>
      <c r="D20" s="45"/>
      <c r="E20" s="48"/>
      <c r="F20" s="40"/>
      <c r="G20" s="41"/>
      <c r="H20" s="42"/>
      <c r="L20" s="47"/>
    </row>
    <row r="21" spans="2:12" ht="15.75" customHeight="1">
      <c r="B21" s="29"/>
      <c r="C21" s="44" t="s">
        <v>16</v>
      </c>
      <c r="D21" s="45">
        <v>8</v>
      </c>
      <c r="E21" s="48">
        <v>106.25</v>
      </c>
      <c r="F21" s="40"/>
      <c r="G21" s="41"/>
      <c r="H21" s="42">
        <v>0.74</v>
      </c>
      <c r="L21" s="47"/>
    </row>
    <row r="22" spans="2:12" ht="15.75" customHeight="1">
      <c r="B22" s="29"/>
      <c r="C22" s="44" t="s">
        <v>17</v>
      </c>
      <c r="D22" s="45">
        <v>9</v>
      </c>
      <c r="E22" s="48">
        <v>5365.45</v>
      </c>
      <c r="F22" s="40"/>
      <c r="G22" s="41"/>
      <c r="H22" s="42">
        <v>6068.7999999999993</v>
      </c>
      <c r="L22" s="47"/>
    </row>
    <row r="23" spans="2:12" ht="15.75" customHeight="1">
      <c r="B23" s="29"/>
      <c r="C23" s="44" t="s">
        <v>18</v>
      </c>
      <c r="D23" s="45">
        <v>10</v>
      </c>
      <c r="E23" s="48">
        <v>2041.1299999999997</v>
      </c>
      <c r="F23" s="40"/>
      <c r="G23" s="41"/>
      <c r="H23" s="42">
        <v>1133.56</v>
      </c>
      <c r="L23" s="47"/>
    </row>
    <row r="24" spans="2:12" ht="15.75" customHeight="1">
      <c r="B24" s="29"/>
      <c r="C24" s="44" t="s">
        <v>19</v>
      </c>
      <c r="D24" s="45">
        <v>11</v>
      </c>
      <c r="E24" s="56">
        <v>1461.4399999999998</v>
      </c>
      <c r="F24" s="40"/>
      <c r="G24" s="41"/>
      <c r="H24" s="51">
        <v>1563.6899999999998</v>
      </c>
      <c r="L24" s="47"/>
    </row>
    <row r="25" spans="2:12" ht="15.75" customHeight="1">
      <c r="B25" s="29"/>
      <c r="C25" s="44"/>
      <c r="D25" s="45"/>
      <c r="E25" s="57"/>
      <c r="F25" s="40">
        <f>SUM(E21:E24)</f>
        <v>8974.27</v>
      </c>
      <c r="G25" s="41"/>
      <c r="H25" s="58">
        <f>SUM(H21:H24)</f>
        <v>8766.7899999999991</v>
      </c>
      <c r="L25" s="47"/>
    </row>
    <row r="26" spans="2:12" ht="12" customHeight="1">
      <c r="B26" s="29"/>
      <c r="C26" s="44"/>
      <c r="D26" s="45"/>
      <c r="E26" s="48"/>
      <c r="F26" s="40"/>
      <c r="G26" s="41"/>
      <c r="H26" s="59"/>
      <c r="L26" s="47"/>
    </row>
    <row r="27" spans="2:12" ht="15.75" customHeight="1" thickBot="1">
      <c r="B27" s="29"/>
      <c r="C27" s="60" t="s">
        <v>20</v>
      </c>
      <c r="D27" s="45"/>
      <c r="E27" s="48"/>
      <c r="F27" s="61">
        <f>F12+F18+F25</f>
        <v>32944.869999999995</v>
      </c>
      <c r="G27" s="41"/>
      <c r="H27" s="62">
        <f>H12+H18+H25</f>
        <v>31288.65</v>
      </c>
      <c r="L27" s="47"/>
    </row>
    <row r="28" spans="2:12" ht="16.5" customHeight="1" thickTop="1">
      <c r="B28" s="36" t="s">
        <v>21</v>
      </c>
      <c r="C28" s="37" t="s">
        <v>22</v>
      </c>
      <c r="D28" s="45"/>
      <c r="E28" s="48"/>
      <c r="F28" s="40"/>
      <c r="G28" s="41"/>
      <c r="H28" s="59"/>
      <c r="L28" s="47"/>
    </row>
    <row r="29" spans="2:12" ht="10.5" customHeight="1">
      <c r="B29" s="29"/>
      <c r="C29" s="44"/>
      <c r="D29" s="45"/>
      <c r="E29" s="48"/>
      <c r="F29" s="40"/>
      <c r="G29" s="41"/>
      <c r="H29" s="59"/>
      <c r="L29" s="47"/>
    </row>
    <row r="30" spans="2:12" ht="15.75" customHeight="1">
      <c r="B30" s="29"/>
      <c r="C30" s="37" t="s">
        <v>23</v>
      </c>
      <c r="D30" s="45"/>
      <c r="E30" s="48"/>
      <c r="F30" s="40"/>
      <c r="G30" s="41"/>
      <c r="H30" s="59"/>
      <c r="L30" s="47"/>
    </row>
    <row r="31" spans="2:12" ht="15.75" customHeight="1">
      <c r="B31" s="29"/>
      <c r="C31" s="44" t="s">
        <v>24</v>
      </c>
      <c r="D31" s="45"/>
      <c r="E31" s="46"/>
      <c r="F31" s="40"/>
      <c r="G31" s="63"/>
      <c r="H31" s="64"/>
      <c r="L31" s="47"/>
    </row>
    <row r="32" spans="2:12" ht="15.75" customHeight="1">
      <c r="B32" s="29"/>
      <c r="C32" s="65" t="s">
        <v>25</v>
      </c>
      <c r="D32" s="45" t="s">
        <v>26</v>
      </c>
      <c r="E32" s="46">
        <v>5795.4399999999978</v>
      </c>
      <c r="F32" s="40"/>
      <c r="G32" s="63"/>
      <c r="H32" s="66">
        <v>5706.2999999999993</v>
      </c>
      <c r="L32" s="47"/>
    </row>
    <row r="33" spans="2:13" ht="15.75" customHeight="1">
      <c r="B33" s="29"/>
      <c r="C33" s="65" t="s">
        <v>27</v>
      </c>
      <c r="D33" s="67" t="s">
        <v>28</v>
      </c>
      <c r="E33" s="40">
        <v>134.01999999999987</v>
      </c>
      <c r="F33" s="68"/>
      <c r="G33" s="63"/>
      <c r="H33" s="66">
        <v>170.64999999999995</v>
      </c>
      <c r="L33" s="47"/>
    </row>
    <row r="34" spans="2:13" ht="15.75" customHeight="1">
      <c r="B34" s="29"/>
      <c r="C34" s="65" t="s">
        <v>29</v>
      </c>
      <c r="D34" s="67"/>
      <c r="E34" s="40">
        <v>755.67</v>
      </c>
      <c r="F34" s="68"/>
      <c r="G34" s="63"/>
      <c r="H34" s="66">
        <v>394.86</v>
      </c>
      <c r="L34" s="47"/>
      <c r="M34" s="69"/>
    </row>
    <row r="35" spans="2:13" ht="15.75" customHeight="1">
      <c r="B35" s="29"/>
      <c r="C35" s="65" t="s">
        <v>30</v>
      </c>
      <c r="D35" s="45"/>
      <c r="E35" s="50">
        <v>1423.09</v>
      </c>
      <c r="F35" s="40"/>
      <c r="G35" s="63"/>
      <c r="H35" s="51">
        <v>833.58</v>
      </c>
      <c r="L35" s="47"/>
      <c r="M35" s="69"/>
    </row>
    <row r="36" spans="2:13" ht="15.75" customHeight="1">
      <c r="B36" s="29"/>
      <c r="C36" s="44"/>
      <c r="D36" s="45"/>
      <c r="E36" s="46">
        <f>SUM(E32:E35)</f>
        <v>8108.2199999999975</v>
      </c>
      <c r="F36" s="40"/>
      <c r="G36" s="63"/>
      <c r="H36" s="42">
        <f>SUM(H32:H35)</f>
        <v>7105.3899999999985</v>
      </c>
      <c r="L36" s="47"/>
    </row>
    <row r="37" spans="2:13" ht="15.75" customHeight="1">
      <c r="B37" s="29"/>
      <c r="C37" s="70" t="s">
        <v>31</v>
      </c>
      <c r="D37" s="71" t="s">
        <v>32</v>
      </c>
      <c r="E37" s="72">
        <v>11372.74</v>
      </c>
      <c r="F37" s="73"/>
      <c r="G37" s="74"/>
      <c r="H37" s="75">
        <v>9787.73</v>
      </c>
      <c r="L37" s="47"/>
    </row>
    <row r="38" spans="2:13" ht="15" customHeight="1">
      <c r="B38" s="29"/>
      <c r="C38" s="44" t="s">
        <v>33</v>
      </c>
      <c r="D38" s="45">
        <v>14</v>
      </c>
      <c r="E38" s="48">
        <v>3232.2599999999998</v>
      </c>
      <c r="F38" s="40"/>
      <c r="G38" s="41"/>
      <c r="H38" s="42">
        <v>3018.12</v>
      </c>
      <c r="L38" s="47"/>
    </row>
    <row r="39" spans="2:13" ht="14.45" customHeight="1">
      <c r="B39" s="29"/>
      <c r="C39" s="44" t="s">
        <v>34</v>
      </c>
      <c r="D39" s="45">
        <v>15</v>
      </c>
      <c r="E39" s="55">
        <v>103.44</v>
      </c>
      <c r="F39" s="40"/>
      <c r="G39" s="41"/>
      <c r="H39" s="76">
        <v>88.49</v>
      </c>
      <c r="L39" s="47"/>
    </row>
    <row r="40" spans="2:13" ht="15.75" hidden="1" customHeight="1">
      <c r="B40" s="29"/>
      <c r="C40" s="44" t="s">
        <v>35</v>
      </c>
      <c r="D40" s="45"/>
      <c r="E40" s="55">
        <v>0</v>
      </c>
      <c r="F40" s="40"/>
      <c r="G40" s="41"/>
      <c r="H40" s="76"/>
      <c r="L40" s="47"/>
    </row>
    <row r="41" spans="2:13" ht="15.75" customHeight="1">
      <c r="B41" s="29"/>
      <c r="C41" s="44"/>
      <c r="D41" s="45"/>
      <c r="E41" s="48"/>
      <c r="F41" s="40">
        <f>SUM(E36:E40)</f>
        <v>22816.659999999996</v>
      </c>
      <c r="G41" s="41"/>
      <c r="H41" s="42">
        <f>SUM(H36:H40)</f>
        <v>19999.73</v>
      </c>
      <c r="L41" s="47"/>
    </row>
    <row r="42" spans="2:13" ht="15.75" customHeight="1">
      <c r="B42" s="29"/>
      <c r="C42" s="37" t="s">
        <v>36</v>
      </c>
      <c r="D42" s="45"/>
      <c r="E42" s="46"/>
      <c r="F42" s="40"/>
      <c r="G42" s="63"/>
      <c r="H42" s="64"/>
      <c r="L42" s="47"/>
    </row>
    <row r="43" spans="2:13" ht="15.75" customHeight="1">
      <c r="B43" s="29"/>
      <c r="C43" s="44" t="s">
        <v>37</v>
      </c>
      <c r="D43" s="45" t="s">
        <v>38</v>
      </c>
      <c r="E43" s="46">
        <v>1765.42</v>
      </c>
      <c r="F43" s="40"/>
      <c r="G43" s="63"/>
      <c r="H43" s="77">
        <v>1592.12</v>
      </c>
      <c r="L43" s="47"/>
    </row>
    <row r="44" spans="2:13" ht="15.75" customHeight="1">
      <c r="B44" s="29"/>
      <c r="C44" s="44" t="s">
        <v>39</v>
      </c>
      <c r="D44" s="45">
        <v>16</v>
      </c>
      <c r="E44" s="46">
        <v>2437.5700000000002</v>
      </c>
      <c r="F44" s="40"/>
      <c r="G44" s="63"/>
      <c r="H44" s="42">
        <v>2803.63</v>
      </c>
      <c r="L44" s="47"/>
    </row>
    <row r="45" spans="2:13" ht="15.75" customHeight="1">
      <c r="B45" s="29"/>
      <c r="C45" s="44" t="s">
        <v>40</v>
      </c>
      <c r="D45" s="45">
        <v>17</v>
      </c>
      <c r="E45" s="46">
        <v>2558.0300000000002</v>
      </c>
      <c r="F45" s="40"/>
      <c r="G45" s="63"/>
      <c r="H45" s="42">
        <v>2509.84</v>
      </c>
      <c r="L45" s="47"/>
    </row>
    <row r="46" spans="2:13" ht="16.5" customHeight="1">
      <c r="B46" s="29"/>
      <c r="C46" s="44" t="s">
        <v>41</v>
      </c>
      <c r="D46" s="45">
        <v>18</v>
      </c>
      <c r="E46" s="46">
        <v>2064.77</v>
      </c>
      <c r="F46" s="40"/>
      <c r="G46" s="63"/>
      <c r="H46" s="42">
        <v>2950.39</v>
      </c>
      <c r="L46" s="47"/>
    </row>
    <row r="47" spans="2:13" ht="15.75" customHeight="1">
      <c r="B47" s="29"/>
      <c r="C47" s="44" t="s">
        <v>42</v>
      </c>
      <c r="D47" s="45">
        <v>19</v>
      </c>
      <c r="E47" s="78">
        <v>773.1</v>
      </c>
      <c r="F47" s="40"/>
      <c r="G47" s="54"/>
      <c r="H47" s="58">
        <v>945.82999999999993</v>
      </c>
      <c r="L47" s="47"/>
    </row>
    <row r="48" spans="2:13" ht="15.75" customHeight="1">
      <c r="B48" s="29"/>
      <c r="C48" s="44" t="s">
        <v>43</v>
      </c>
      <c r="D48" s="45">
        <v>20</v>
      </c>
      <c r="E48" s="79">
        <v>529.32000000000005</v>
      </c>
      <c r="F48" s="40"/>
      <c r="G48" s="54"/>
      <c r="H48" s="76">
        <v>487.10999999999996</v>
      </c>
      <c r="L48" s="47"/>
    </row>
    <row r="49" spans="1:15" ht="15.75" hidden="1" customHeight="1">
      <c r="B49" s="29"/>
      <c r="C49" s="44"/>
      <c r="D49" s="45"/>
      <c r="E49" s="79"/>
      <c r="F49" s="40"/>
      <c r="G49" s="54"/>
      <c r="H49" s="76"/>
      <c r="L49" s="47"/>
    </row>
    <row r="50" spans="1:15" ht="15.75" customHeight="1">
      <c r="B50" s="29"/>
      <c r="C50" s="44"/>
      <c r="D50" s="45"/>
      <c r="E50" s="46"/>
      <c r="F50" s="40">
        <f>SUM(E43:E49)</f>
        <v>10128.210000000001</v>
      </c>
      <c r="G50" s="54"/>
      <c r="H50" s="42">
        <f>SUM(H43:H49)</f>
        <v>11288.92</v>
      </c>
      <c r="L50" s="47"/>
    </row>
    <row r="51" spans="1:15" ht="15.75" customHeight="1">
      <c r="B51" s="29"/>
      <c r="C51" s="44"/>
      <c r="D51" s="45"/>
      <c r="E51" s="46"/>
      <c r="F51" s="40"/>
      <c r="G51" s="54"/>
      <c r="H51" s="42"/>
      <c r="L51" s="47"/>
    </row>
    <row r="52" spans="1:15" ht="10.5" customHeight="1">
      <c r="B52" s="29"/>
      <c r="C52" s="44"/>
      <c r="D52" s="45"/>
      <c r="E52" s="48"/>
      <c r="F52" s="40"/>
      <c r="G52" s="41"/>
      <c r="H52" s="59"/>
      <c r="L52" s="47"/>
    </row>
    <row r="53" spans="1:15" ht="15.75" customHeight="1" thickBot="1">
      <c r="B53" s="29"/>
      <c r="C53" s="60" t="s">
        <v>20</v>
      </c>
      <c r="D53" s="45"/>
      <c r="E53" s="48"/>
      <c r="F53" s="61">
        <f>F41+F50</f>
        <v>32944.869999999995</v>
      </c>
      <c r="G53" s="41"/>
      <c r="H53" s="80">
        <f>H41+H50</f>
        <v>31288.65</v>
      </c>
      <c r="L53" s="47"/>
    </row>
    <row r="54" spans="1:15" ht="15.75" customHeight="1" thickTop="1">
      <c r="B54" s="29"/>
      <c r="C54" s="44"/>
      <c r="D54" s="45"/>
      <c r="E54" s="48"/>
      <c r="F54" s="81"/>
      <c r="G54" s="82"/>
      <c r="H54" s="83"/>
    </row>
    <row r="55" spans="1:15" ht="15.75" customHeight="1">
      <c r="B55" s="29"/>
      <c r="C55" s="37" t="s">
        <v>44</v>
      </c>
      <c r="D55" s="45"/>
      <c r="E55" s="84"/>
      <c r="F55" s="85">
        <f>F27-F53</f>
        <v>0</v>
      </c>
      <c r="G55" s="86"/>
      <c r="H55" s="87">
        <f>+H27-H53</f>
        <v>0</v>
      </c>
    </row>
    <row r="56" spans="1:15" ht="15.75" customHeight="1">
      <c r="B56" s="88"/>
      <c r="C56" s="89"/>
      <c r="D56" s="90"/>
      <c r="E56" s="56"/>
      <c r="F56" s="91">
        <f>F27-F53</f>
        <v>0</v>
      </c>
      <c r="G56" s="92"/>
      <c r="H56" s="93">
        <f>+H27-H53</f>
        <v>0</v>
      </c>
    </row>
    <row r="57" spans="1:15" ht="6.75" customHeight="1">
      <c r="B57" s="94"/>
      <c r="C57" s="94"/>
      <c r="D57" s="95"/>
      <c r="E57" s="96"/>
      <c r="F57" s="97"/>
      <c r="G57" s="98"/>
      <c r="H57" s="99"/>
    </row>
    <row r="58" spans="1:15" ht="15.75" customHeight="1">
      <c r="B58" s="94"/>
      <c r="C58" s="29" t="s">
        <v>45</v>
      </c>
      <c r="D58" s="100"/>
      <c r="E58" s="101"/>
      <c r="F58" s="102"/>
      <c r="G58" s="103"/>
      <c r="H58" s="104"/>
    </row>
    <row r="59" spans="1:15" ht="4.5" customHeight="1">
      <c r="B59" s="94"/>
      <c r="D59" s="29"/>
      <c r="E59" s="101"/>
      <c r="F59" s="101"/>
      <c r="G59" s="105"/>
    </row>
    <row r="60" spans="1:15" ht="15.75" customHeight="1">
      <c r="B60" s="29"/>
      <c r="C60" s="29" t="s">
        <v>46</v>
      </c>
      <c r="D60" s="29"/>
      <c r="E60" s="101"/>
      <c r="F60" s="101"/>
    </row>
    <row r="61" spans="1:15" ht="15.75" customHeight="1">
      <c r="B61" s="29"/>
      <c r="C61" s="29" t="s">
        <v>47</v>
      </c>
      <c r="D61" s="29"/>
      <c r="E61" s="101"/>
      <c r="F61" s="101"/>
      <c r="G61" s="103"/>
      <c r="H61" s="105" t="s">
        <v>48</v>
      </c>
    </row>
    <row r="62" spans="1:15" ht="12.75" customHeight="1">
      <c r="B62" s="29"/>
      <c r="C62" s="29"/>
      <c r="D62" s="104"/>
      <c r="E62" s="101"/>
      <c r="F62" s="101"/>
      <c r="G62" s="105"/>
    </row>
    <row r="63" spans="1:15" s="106" customFormat="1" ht="12.75" customHeight="1">
      <c r="A63" s="1"/>
      <c r="B63" s="29"/>
      <c r="D63" s="29"/>
      <c r="E63" s="101"/>
      <c r="F63" s="101"/>
      <c r="G63" s="103"/>
      <c r="H63" s="103"/>
      <c r="I63" s="8"/>
      <c r="J63" s="107"/>
      <c r="K63" s="107"/>
      <c r="L63" s="108"/>
      <c r="M63" s="108"/>
      <c r="N63" s="108"/>
      <c r="O63" s="108"/>
    </row>
    <row r="64" spans="1:15" s="106" customFormat="1" ht="15.75" customHeight="1">
      <c r="A64" s="1"/>
      <c r="B64" s="29"/>
      <c r="C64" s="36" t="s">
        <v>49</v>
      </c>
      <c r="D64" s="36"/>
      <c r="E64" s="101"/>
      <c r="F64" s="109"/>
      <c r="G64" s="110"/>
      <c r="H64" s="105" t="s">
        <v>50</v>
      </c>
      <c r="I64" s="8"/>
      <c r="J64" s="107"/>
      <c r="K64" s="107"/>
      <c r="L64" s="108"/>
      <c r="M64" s="108"/>
      <c r="N64" s="108"/>
      <c r="O64" s="108"/>
    </row>
    <row r="65" spans="1:15" s="106" customFormat="1" ht="15.75" customHeight="1">
      <c r="A65" s="1"/>
      <c r="B65" s="29"/>
      <c r="C65" s="29" t="s">
        <v>51</v>
      </c>
      <c r="D65" s="36"/>
      <c r="E65" s="101"/>
      <c r="F65" s="101"/>
      <c r="G65" s="103"/>
      <c r="H65" s="105" t="s">
        <v>52</v>
      </c>
      <c r="I65" s="8"/>
      <c r="J65" s="107"/>
      <c r="K65" s="107"/>
      <c r="L65" s="108"/>
      <c r="M65" s="108"/>
      <c r="N65" s="108"/>
      <c r="O65" s="108"/>
    </row>
    <row r="66" spans="1:15" s="106" customFormat="1" ht="15.75" customHeight="1">
      <c r="A66" s="1"/>
      <c r="B66" s="29"/>
      <c r="C66" s="29"/>
      <c r="D66" s="36"/>
      <c r="E66" s="101"/>
      <c r="F66" s="101"/>
      <c r="G66" s="103"/>
      <c r="H66" s="105"/>
      <c r="I66" s="8"/>
      <c r="J66" s="107"/>
      <c r="K66" s="107"/>
      <c r="L66" s="108"/>
      <c r="M66" s="108"/>
      <c r="N66" s="108"/>
      <c r="O66" s="108"/>
    </row>
    <row r="67" spans="1:15" s="106" customFormat="1" ht="15.75" customHeight="1">
      <c r="A67" s="1"/>
      <c r="B67" s="29"/>
      <c r="C67" s="36"/>
      <c r="D67" s="36"/>
      <c r="E67" s="101"/>
      <c r="F67" s="101"/>
      <c r="G67" s="103"/>
      <c r="H67" s="29"/>
      <c r="I67" s="8"/>
      <c r="J67" s="107"/>
      <c r="K67" s="107"/>
      <c r="L67" s="108"/>
      <c r="M67" s="108"/>
      <c r="N67" s="108"/>
      <c r="O67" s="108"/>
    </row>
    <row r="68" spans="1:15" s="106" customFormat="1" ht="15.75" customHeight="1">
      <c r="A68" s="1"/>
      <c r="B68" s="29"/>
      <c r="D68" s="104"/>
      <c r="E68" s="101"/>
      <c r="F68" s="101"/>
      <c r="G68" s="103"/>
      <c r="H68" s="105" t="s">
        <v>53</v>
      </c>
      <c r="I68" s="8"/>
      <c r="J68" s="107"/>
      <c r="K68" s="107"/>
      <c r="L68" s="108"/>
      <c r="M68" s="108"/>
      <c r="N68" s="108"/>
      <c r="O68" s="108"/>
    </row>
    <row r="69" spans="1:15" s="106" customFormat="1" ht="15.75" customHeight="1">
      <c r="A69" s="1"/>
      <c r="B69" s="29"/>
      <c r="C69" s="29"/>
      <c r="D69" s="29"/>
      <c r="E69" s="101"/>
      <c r="F69" s="101"/>
      <c r="G69" s="105"/>
      <c r="H69" s="105" t="s">
        <v>54</v>
      </c>
      <c r="I69" s="8"/>
      <c r="J69" s="107"/>
      <c r="K69" s="107"/>
      <c r="L69" s="108"/>
      <c r="M69" s="108"/>
      <c r="N69" s="108"/>
      <c r="O69" s="108"/>
    </row>
    <row r="70" spans="1:15" s="106" customFormat="1" ht="15.75" customHeight="1">
      <c r="A70" s="1"/>
      <c r="B70" s="29"/>
      <c r="C70" s="29"/>
      <c r="D70" s="29"/>
      <c r="E70" s="101"/>
      <c r="F70" s="101"/>
      <c r="G70" s="105"/>
      <c r="H70" s="105"/>
      <c r="I70" s="8"/>
      <c r="J70" s="107"/>
      <c r="K70" s="107"/>
      <c r="L70" s="108"/>
      <c r="M70" s="108"/>
      <c r="N70" s="108"/>
      <c r="O70" s="108"/>
    </row>
    <row r="71" spans="1:15" s="106" customFormat="1" ht="15.75" customHeight="1">
      <c r="A71" s="1"/>
      <c r="B71" s="29"/>
      <c r="C71" s="29"/>
      <c r="D71" s="29"/>
      <c r="E71" s="101"/>
      <c r="F71" s="101"/>
      <c r="G71" s="103"/>
      <c r="H71" s="103"/>
      <c r="I71" s="8"/>
      <c r="J71" s="107"/>
      <c r="K71" s="107"/>
      <c r="L71" s="108"/>
      <c r="M71" s="108"/>
      <c r="N71" s="108"/>
      <c r="O71" s="108"/>
    </row>
    <row r="72" spans="1:15" s="106" customFormat="1" ht="15.75" customHeight="1">
      <c r="A72" s="1"/>
      <c r="B72" s="29"/>
      <c r="C72" s="29"/>
      <c r="D72" s="29"/>
      <c r="E72" s="101"/>
      <c r="F72" s="101"/>
      <c r="G72" s="103"/>
      <c r="H72" s="105" t="s">
        <v>55</v>
      </c>
      <c r="I72" s="8"/>
      <c r="J72" s="107"/>
      <c r="K72" s="107"/>
      <c r="L72" s="108"/>
      <c r="M72" s="108"/>
      <c r="N72" s="108"/>
      <c r="O72" s="108"/>
    </row>
    <row r="73" spans="1:15" s="106" customFormat="1" ht="10.5" customHeight="1">
      <c r="A73" s="1"/>
      <c r="B73" s="29"/>
      <c r="C73" s="29"/>
      <c r="D73" s="29"/>
      <c r="E73" s="101"/>
      <c r="F73" s="101"/>
      <c r="G73" s="105"/>
      <c r="I73" s="8"/>
      <c r="J73" s="107"/>
      <c r="K73" s="107"/>
      <c r="L73" s="108"/>
      <c r="M73" s="108"/>
      <c r="N73" s="108"/>
      <c r="O73" s="108"/>
    </row>
    <row r="74" spans="1:15" s="106" customFormat="1" ht="7.5" hidden="1" customHeight="1">
      <c r="A74" s="1"/>
      <c r="B74" s="29"/>
      <c r="C74" s="29"/>
      <c r="D74" s="29"/>
      <c r="E74" s="101"/>
      <c r="F74" s="101"/>
      <c r="G74" s="105"/>
      <c r="H74" s="105"/>
      <c r="I74" s="8"/>
      <c r="J74" s="107"/>
      <c r="K74" s="107"/>
      <c r="L74" s="108"/>
      <c r="M74" s="108"/>
      <c r="N74" s="108"/>
      <c r="O74" s="108"/>
    </row>
    <row r="75" spans="1:15" s="106" customFormat="1" ht="15.75" customHeight="1">
      <c r="A75" s="1"/>
      <c r="B75" s="29"/>
      <c r="C75" s="88" t="s">
        <v>56</v>
      </c>
      <c r="D75" s="88" t="s">
        <v>57</v>
      </c>
      <c r="E75" s="111"/>
      <c r="F75" s="112"/>
      <c r="G75" s="113"/>
      <c r="H75" s="113" t="s">
        <v>56</v>
      </c>
      <c r="I75" s="8"/>
      <c r="J75" s="107"/>
      <c r="K75" s="107"/>
      <c r="L75" s="108"/>
      <c r="M75" s="108"/>
      <c r="N75" s="108"/>
      <c r="O75" s="108"/>
    </row>
    <row r="76" spans="1:15" s="106" customFormat="1" ht="12.75" customHeight="1">
      <c r="A76" s="1"/>
      <c r="B76" s="1"/>
      <c r="C76" s="114"/>
      <c r="D76" s="12"/>
      <c r="E76" s="14"/>
      <c r="F76" s="14"/>
      <c r="G76" s="115"/>
      <c r="H76" s="7"/>
      <c r="I76" s="8"/>
      <c r="J76" s="107"/>
      <c r="K76" s="107"/>
      <c r="L76" s="108"/>
      <c r="M76" s="108"/>
      <c r="N76" s="108"/>
      <c r="O76" s="108"/>
    </row>
    <row r="78" spans="1:15" ht="20.100000000000001" customHeight="1">
      <c r="F78" s="5">
        <f>F53-F27</f>
        <v>0</v>
      </c>
      <c r="H78" s="116">
        <f>H53-H27</f>
        <v>0</v>
      </c>
    </row>
  </sheetData>
  <pageMargins left="0.59" right="0.25" top="0.44" bottom="0.4" header="0.3" footer="0.3"/>
  <pageSetup paperSize="9" scale="75" orientation="portrait" horizontalDpi="300" verticalDpi="300" r:id="rId1"/>
  <headerFooter scaleWithDoc="0"/>
</worksheet>
</file>

<file path=xl/worksheets/sheet2.xml><?xml version="1.0" encoding="utf-8"?>
<worksheet xmlns="http://schemas.openxmlformats.org/spreadsheetml/2006/main" xmlns:r="http://schemas.openxmlformats.org/officeDocument/2006/relationships">
  <sheetPr>
    <pageSetUpPr fitToPage="1"/>
  </sheetPr>
  <dimension ref="B1:O274"/>
  <sheetViews>
    <sheetView zoomScaleSheetLayoutView="100" workbookViewId="0">
      <selection activeCell="B1" sqref="B1"/>
    </sheetView>
  </sheetViews>
  <sheetFormatPr defaultColWidth="9.140625" defaultRowHeight="15.95" customHeight="1"/>
  <cols>
    <col min="1" max="1" width="5.28515625" style="1" customWidth="1"/>
    <col min="2" max="2" width="69.28515625" style="1" customWidth="1"/>
    <col min="3" max="3" width="7.5703125" style="1" customWidth="1"/>
    <col min="4" max="4" width="11.5703125" style="1" customWidth="1"/>
    <col min="5" max="5" width="13.7109375" style="10" customWidth="1"/>
    <col min="6" max="6" width="1" style="1" customWidth="1"/>
    <col min="7" max="7" width="14.140625" style="7" customWidth="1"/>
    <col min="8" max="8" width="0.85546875" style="1" customWidth="1"/>
    <col min="9" max="9" width="10.28515625" style="9" bestFit="1" customWidth="1"/>
    <col min="10" max="15" width="9.140625" style="9"/>
    <col min="16" max="16384" width="9.140625" style="1"/>
  </cols>
  <sheetData>
    <row r="1" spans="2:13" ht="21.75" customHeight="1">
      <c r="B1" s="322" t="s">
        <v>0</v>
      </c>
      <c r="C1" s="2"/>
    </row>
    <row r="2" spans="2:13" ht="15.95" customHeight="1">
      <c r="B2" s="117"/>
      <c r="C2" s="117"/>
      <c r="D2" s="118"/>
      <c r="E2" s="119"/>
      <c r="F2" s="117"/>
      <c r="G2" s="120"/>
    </row>
    <row r="3" spans="2:13" ht="15.95" customHeight="1">
      <c r="B3" s="317" t="s">
        <v>58</v>
      </c>
      <c r="C3" s="317"/>
      <c r="D3" s="317"/>
      <c r="E3" s="317"/>
      <c r="F3" s="317"/>
      <c r="G3" s="317"/>
    </row>
    <row r="4" spans="2:13" ht="15.95" customHeight="1">
      <c r="B4" s="36"/>
      <c r="C4" s="36"/>
      <c r="D4" s="121"/>
      <c r="E4" s="122"/>
      <c r="F4" s="29"/>
      <c r="G4" s="105" t="s">
        <v>2</v>
      </c>
    </row>
    <row r="5" spans="2:13" ht="18.75" customHeight="1">
      <c r="B5" s="22"/>
      <c r="C5" s="123" t="s">
        <v>3</v>
      </c>
      <c r="D5" s="123"/>
      <c r="E5" s="124">
        <v>2015</v>
      </c>
      <c r="F5" s="27"/>
      <c r="G5" s="22">
        <v>2014</v>
      </c>
      <c r="I5" s="69"/>
    </row>
    <row r="6" spans="2:13" ht="15.95" customHeight="1">
      <c r="B6" s="29"/>
      <c r="C6" s="54"/>
      <c r="D6" s="31"/>
      <c r="E6" s="125"/>
      <c r="F6" s="31"/>
      <c r="G6" s="105"/>
    </row>
    <row r="7" spans="2:13" ht="15.95" customHeight="1">
      <c r="B7" s="29" t="s">
        <v>59</v>
      </c>
      <c r="C7" s="45">
        <v>21</v>
      </c>
      <c r="D7" s="45" t="s">
        <v>60</v>
      </c>
      <c r="E7" s="126">
        <v>40579.300000000003</v>
      </c>
      <c r="F7" s="41"/>
      <c r="G7" s="58">
        <v>42575.040000000001</v>
      </c>
      <c r="I7" s="69"/>
      <c r="J7" s="69"/>
    </row>
    <row r="8" spans="2:13" ht="15.95" customHeight="1">
      <c r="B8" s="29" t="s">
        <v>61</v>
      </c>
      <c r="C8" s="54"/>
      <c r="D8" s="45" t="s">
        <v>60</v>
      </c>
      <c r="E8" s="127">
        <v>2187.69</v>
      </c>
      <c r="F8" s="41"/>
      <c r="G8" s="51">
        <v>2611.6799999999998</v>
      </c>
      <c r="I8" s="69"/>
      <c r="J8" s="69"/>
    </row>
    <row r="9" spans="2:13" ht="15.95" customHeight="1">
      <c r="B9" s="29" t="s">
        <v>62</v>
      </c>
      <c r="C9" s="54"/>
      <c r="D9" s="45"/>
      <c r="E9" s="126">
        <f>E7-E8</f>
        <v>38391.61</v>
      </c>
      <c r="F9" s="41"/>
      <c r="G9" s="128">
        <f>G7-G8</f>
        <v>39963.360000000001</v>
      </c>
      <c r="I9" s="69"/>
      <c r="J9" s="69"/>
    </row>
    <row r="10" spans="2:13" ht="15.95" customHeight="1">
      <c r="B10" s="29" t="s">
        <v>63</v>
      </c>
      <c r="C10" s="45">
        <v>21</v>
      </c>
      <c r="D10" s="45"/>
      <c r="E10" s="127">
        <v>553.81000000000006</v>
      </c>
      <c r="F10" s="41"/>
      <c r="G10" s="76">
        <v>545.1400000000001</v>
      </c>
      <c r="I10" s="69"/>
      <c r="J10" s="69"/>
    </row>
    <row r="11" spans="2:13" ht="15.95" customHeight="1">
      <c r="B11" s="36" t="s">
        <v>64</v>
      </c>
      <c r="C11" s="45">
        <v>21</v>
      </c>
      <c r="D11" s="45" t="s">
        <v>60</v>
      </c>
      <c r="E11" s="126">
        <f>E9+E10</f>
        <v>38945.42</v>
      </c>
      <c r="F11" s="41"/>
      <c r="G11" s="58">
        <f>G9+G10</f>
        <v>40508.5</v>
      </c>
      <c r="I11" s="69"/>
      <c r="J11" s="69"/>
    </row>
    <row r="12" spans="2:13" ht="15.95" customHeight="1">
      <c r="B12" s="29" t="s">
        <v>65</v>
      </c>
      <c r="C12" s="45">
        <v>22</v>
      </c>
      <c r="D12" s="45"/>
      <c r="E12" s="127">
        <v>848.94</v>
      </c>
      <c r="F12" s="41"/>
      <c r="G12" s="51">
        <v>717.9899999999999</v>
      </c>
      <c r="I12" s="69"/>
      <c r="J12" s="69"/>
    </row>
    <row r="13" spans="2:13" ht="15.95" customHeight="1">
      <c r="B13" s="36" t="s">
        <v>66</v>
      </c>
      <c r="C13" s="129"/>
      <c r="D13" s="45" t="s">
        <v>60</v>
      </c>
      <c r="E13" s="126">
        <f>E11+E12</f>
        <v>39794.36</v>
      </c>
      <c r="F13" s="41"/>
      <c r="G13" s="58">
        <f>G11+G12</f>
        <v>41226.49</v>
      </c>
      <c r="I13" s="69"/>
      <c r="J13" s="69"/>
    </row>
    <row r="14" spans="2:13" ht="8.25" customHeight="1">
      <c r="B14" s="29"/>
      <c r="C14" s="54"/>
      <c r="D14" s="45"/>
      <c r="E14" s="126"/>
      <c r="F14" s="41"/>
      <c r="G14" s="58"/>
    </row>
    <row r="15" spans="2:13" ht="15.95" customHeight="1">
      <c r="B15" s="36" t="s">
        <v>67</v>
      </c>
      <c r="C15" s="129"/>
      <c r="D15" s="45"/>
      <c r="E15" s="126"/>
      <c r="F15" s="41"/>
      <c r="G15" s="42"/>
    </row>
    <row r="16" spans="2:13" ht="15.95" customHeight="1">
      <c r="B16" s="29" t="s">
        <v>68</v>
      </c>
      <c r="C16" s="45">
        <v>23</v>
      </c>
      <c r="D16" s="45"/>
      <c r="E16" s="126">
        <v>20272.48</v>
      </c>
      <c r="F16" s="41"/>
      <c r="G16" s="42">
        <v>21630.079999999998</v>
      </c>
      <c r="I16" s="69"/>
      <c r="J16" s="69"/>
      <c r="M16" s="130"/>
    </row>
    <row r="17" spans="2:10" ht="15.95" customHeight="1">
      <c r="B17" s="29" t="s">
        <v>69</v>
      </c>
      <c r="C17" s="45">
        <v>24</v>
      </c>
      <c r="D17" s="45"/>
      <c r="E17" s="126">
        <v>7359.37</v>
      </c>
      <c r="F17" s="41"/>
      <c r="G17" s="42">
        <v>8076.92</v>
      </c>
      <c r="I17" s="69"/>
      <c r="J17" s="69"/>
    </row>
    <row r="18" spans="2:10" ht="24" customHeight="1">
      <c r="B18" s="131" t="s">
        <v>70</v>
      </c>
      <c r="C18" s="132">
        <v>25</v>
      </c>
      <c r="D18" s="45"/>
      <c r="E18" s="126">
        <v>323.63</v>
      </c>
      <c r="F18" s="41"/>
      <c r="G18" s="42">
        <v>-274.67000000000019</v>
      </c>
      <c r="I18" s="69"/>
      <c r="J18" s="69"/>
    </row>
    <row r="19" spans="2:10" ht="15.95" customHeight="1">
      <c r="B19" s="29" t="s">
        <v>71</v>
      </c>
      <c r="C19" s="45">
        <v>26</v>
      </c>
      <c r="D19" s="45"/>
      <c r="E19" s="126">
        <v>2316.9300000000003</v>
      </c>
      <c r="F19" s="41"/>
      <c r="G19" s="42">
        <v>2163.7200000000003</v>
      </c>
      <c r="I19" s="69"/>
      <c r="J19" s="69"/>
    </row>
    <row r="20" spans="2:10" ht="15.95" customHeight="1">
      <c r="B20" s="29" t="s">
        <v>72</v>
      </c>
      <c r="C20" s="45">
        <v>27</v>
      </c>
      <c r="D20" s="45"/>
      <c r="E20" s="126">
        <v>214.3</v>
      </c>
      <c r="F20" s="41"/>
      <c r="G20" s="42">
        <v>259.21999999999997</v>
      </c>
      <c r="I20" s="69"/>
      <c r="J20" s="69"/>
    </row>
    <row r="21" spans="2:10" ht="15.95" customHeight="1">
      <c r="B21" s="110" t="s">
        <v>73</v>
      </c>
      <c r="C21" s="45">
        <v>28</v>
      </c>
      <c r="D21" s="132"/>
      <c r="E21" s="126">
        <v>974.9</v>
      </c>
      <c r="F21" s="41"/>
      <c r="G21" s="42">
        <v>863.33999999999992</v>
      </c>
      <c r="I21" s="69"/>
      <c r="J21" s="69"/>
    </row>
    <row r="22" spans="2:10" ht="15.95" customHeight="1">
      <c r="B22" s="29" t="s">
        <v>74</v>
      </c>
      <c r="C22" s="45">
        <v>29</v>
      </c>
      <c r="D22" s="45"/>
      <c r="E22" s="127">
        <v>4600.57</v>
      </c>
      <c r="F22" s="41"/>
      <c r="G22" s="51">
        <v>4294.2800000000007</v>
      </c>
      <c r="I22" s="69"/>
      <c r="J22" s="69"/>
    </row>
    <row r="23" spans="2:10" ht="15.95" customHeight="1">
      <c r="B23" s="29"/>
      <c r="C23" s="54"/>
      <c r="D23" s="45" t="s">
        <v>60</v>
      </c>
      <c r="E23" s="126">
        <f>SUM(E16:E22)</f>
        <v>36062.18</v>
      </c>
      <c r="F23" s="41"/>
      <c r="G23" s="42">
        <f>SUM(G16:G22)</f>
        <v>37012.89</v>
      </c>
    </row>
    <row r="24" spans="2:10" ht="15.95" customHeight="1">
      <c r="B24" s="36" t="s">
        <v>75</v>
      </c>
      <c r="C24" s="129"/>
      <c r="D24" s="45" t="s">
        <v>60</v>
      </c>
      <c r="E24" s="127">
        <v>100.99</v>
      </c>
      <c r="F24" s="41"/>
      <c r="G24" s="51">
        <v>103.04</v>
      </c>
      <c r="I24" s="69"/>
    </row>
    <row r="25" spans="2:10" ht="15.95" customHeight="1">
      <c r="B25" s="36" t="s">
        <v>76</v>
      </c>
      <c r="C25" s="129"/>
      <c r="D25" s="45" t="s">
        <v>60</v>
      </c>
      <c r="E25" s="126">
        <f>+E23-E24</f>
        <v>35961.19</v>
      </c>
      <c r="F25" s="41"/>
      <c r="G25" s="42">
        <f>+G23-G24</f>
        <v>36909.85</v>
      </c>
    </row>
    <row r="26" spans="2:10" ht="15.95" customHeight="1">
      <c r="B26" s="29" t="s">
        <v>77</v>
      </c>
      <c r="C26" s="54"/>
      <c r="D26" s="45" t="s">
        <v>60</v>
      </c>
      <c r="E26" s="126">
        <f>+E13-E25</f>
        <v>3833.1699999999983</v>
      </c>
      <c r="F26" s="41"/>
      <c r="G26" s="42">
        <f>+G13-G25</f>
        <v>4316.6399999999994</v>
      </c>
    </row>
    <row r="27" spans="2:10" ht="15.95" customHeight="1">
      <c r="B27" s="36" t="s">
        <v>78</v>
      </c>
      <c r="C27" s="45">
        <v>41</v>
      </c>
      <c r="D27" s="45" t="s">
        <v>60</v>
      </c>
      <c r="E27" s="127">
        <v>335.72</v>
      </c>
      <c r="F27" s="41"/>
      <c r="G27" s="51">
        <v>52.79</v>
      </c>
    </row>
    <row r="28" spans="2:10" ht="15.95" customHeight="1">
      <c r="B28" s="29" t="s">
        <v>79</v>
      </c>
      <c r="C28" s="54"/>
      <c r="D28" s="45" t="s">
        <v>60</v>
      </c>
      <c r="E28" s="126">
        <f>+E26+E27</f>
        <v>4168.8899999999985</v>
      </c>
      <c r="F28" s="41"/>
      <c r="G28" s="42">
        <f>+G26+G27</f>
        <v>4369.4299999999994</v>
      </c>
    </row>
    <row r="29" spans="2:10" ht="15.95" customHeight="1">
      <c r="B29" s="36" t="s">
        <v>80</v>
      </c>
      <c r="C29" s="129"/>
      <c r="D29" s="45" t="s">
        <v>60</v>
      </c>
      <c r="E29" s="126"/>
      <c r="F29" s="41"/>
      <c r="G29" s="42"/>
    </row>
    <row r="30" spans="2:10" ht="15.95" customHeight="1">
      <c r="B30" s="110" t="s">
        <v>81</v>
      </c>
      <c r="C30" s="133"/>
      <c r="D30" s="41">
        <v>835.92</v>
      </c>
      <c r="E30" s="126"/>
      <c r="F30" s="41"/>
      <c r="G30" s="42">
        <v>837.95</v>
      </c>
    </row>
    <row r="31" spans="2:10" ht="15.95" customHeight="1">
      <c r="B31" s="110" t="s">
        <v>82</v>
      </c>
      <c r="C31" s="133"/>
      <c r="D31" s="134">
        <v>92.720000000000027</v>
      </c>
      <c r="E31" s="126"/>
      <c r="F31" s="41"/>
      <c r="G31" s="76">
        <v>488.15</v>
      </c>
    </row>
    <row r="32" spans="2:10" ht="15.95" customHeight="1">
      <c r="B32" s="110" t="s">
        <v>83</v>
      </c>
      <c r="C32" s="133"/>
      <c r="D32" s="41">
        <f>D30-D31</f>
        <v>743.19999999999993</v>
      </c>
      <c r="E32" s="126"/>
      <c r="F32" s="41"/>
      <c r="G32" s="42">
        <f>G30-G31</f>
        <v>349.80000000000007</v>
      </c>
    </row>
    <row r="33" spans="2:12" ht="15.95" customHeight="1">
      <c r="B33" s="110" t="s">
        <v>84</v>
      </c>
      <c r="C33" s="133"/>
      <c r="D33" s="55">
        <v>104.58</v>
      </c>
      <c r="E33" s="126"/>
      <c r="F33" s="41"/>
      <c r="G33" s="51">
        <v>261.27999999999997</v>
      </c>
      <c r="I33" s="47"/>
    </row>
    <row r="34" spans="2:12" ht="15.95" customHeight="1">
      <c r="B34" s="110"/>
      <c r="C34" s="133"/>
      <c r="D34" s="135"/>
      <c r="E34" s="126">
        <f>D32+D33</f>
        <v>847.78</v>
      </c>
      <c r="F34" s="41"/>
      <c r="G34" s="58">
        <f>G32+G33</f>
        <v>611.08000000000004</v>
      </c>
    </row>
    <row r="35" spans="2:12" ht="15.95" customHeight="1" thickBot="1">
      <c r="B35" s="136" t="s">
        <v>85</v>
      </c>
      <c r="C35" s="137"/>
      <c r="D35" s="132" t="s">
        <v>60</v>
      </c>
      <c r="E35" s="138">
        <f>E28-E32-E34</f>
        <v>3321.1099999999988</v>
      </c>
      <c r="F35" s="41"/>
      <c r="G35" s="62">
        <f>G28-G32-G33</f>
        <v>3758.3499999999995</v>
      </c>
      <c r="L35" s="69"/>
    </row>
    <row r="36" spans="2:12" ht="10.5" customHeight="1" thickTop="1">
      <c r="B36" s="29"/>
      <c r="C36" s="54"/>
      <c r="D36" s="45"/>
      <c r="E36" s="126"/>
      <c r="F36" s="41"/>
      <c r="G36" s="42"/>
    </row>
    <row r="37" spans="2:12" ht="15.95" customHeight="1">
      <c r="B37" s="36" t="s">
        <v>86</v>
      </c>
      <c r="C37" s="45">
        <v>42</v>
      </c>
      <c r="D37" s="45"/>
      <c r="E37" s="139"/>
      <c r="F37" s="41"/>
      <c r="G37" s="42"/>
    </row>
    <row r="38" spans="2:12" ht="15.95" customHeight="1">
      <c r="B38" s="29" t="s">
        <v>87</v>
      </c>
      <c r="C38" s="54"/>
      <c r="D38" s="45"/>
      <c r="E38" s="126"/>
      <c r="F38" s="41"/>
      <c r="G38" s="42"/>
    </row>
    <row r="39" spans="2:12" ht="15.95" customHeight="1">
      <c r="B39" s="140" t="s">
        <v>88</v>
      </c>
      <c r="C39" s="141"/>
      <c r="D39" s="45" t="s">
        <v>60</v>
      </c>
      <c r="E39" s="126">
        <v>56.231722300779488</v>
      </c>
      <c r="F39" s="41"/>
      <c r="G39" s="42">
        <v>63.67</v>
      </c>
    </row>
    <row r="40" spans="2:12" ht="15.95" customHeight="1">
      <c r="B40" s="29" t="s">
        <v>89</v>
      </c>
      <c r="C40" s="54"/>
      <c r="D40" s="45" t="s">
        <v>60</v>
      </c>
      <c r="E40" s="126">
        <v>53.660055470767865</v>
      </c>
      <c r="F40" s="41"/>
      <c r="G40" s="42">
        <v>61.07</v>
      </c>
    </row>
    <row r="41" spans="2:12" ht="10.5" customHeight="1">
      <c r="B41" s="29"/>
      <c r="C41" s="54"/>
      <c r="D41" s="45"/>
      <c r="E41" s="126"/>
      <c r="F41" s="41"/>
      <c r="G41" s="59"/>
    </row>
    <row r="42" spans="2:12" ht="15.95" customHeight="1">
      <c r="B42" s="37" t="s">
        <v>44</v>
      </c>
      <c r="C42" s="129"/>
      <c r="D42" s="45"/>
      <c r="E42" s="126"/>
      <c r="F42" s="41"/>
      <c r="G42" s="59"/>
    </row>
    <row r="43" spans="2:12" ht="8.25" customHeight="1">
      <c r="B43" s="88"/>
      <c r="C43" s="142"/>
      <c r="D43" s="143"/>
      <c r="E43" s="144"/>
      <c r="F43" s="142"/>
      <c r="G43" s="145"/>
    </row>
    <row r="44" spans="2:12" ht="8.25" customHeight="1">
      <c r="B44" s="94"/>
      <c r="C44" s="94"/>
      <c r="D44" s="146"/>
      <c r="E44" s="147"/>
      <c r="F44" s="94"/>
      <c r="G44" s="148"/>
    </row>
    <row r="45" spans="2:12" ht="15.95" customHeight="1">
      <c r="B45" s="29" t="s">
        <v>45</v>
      </c>
      <c r="C45" s="29"/>
      <c r="D45" s="29"/>
      <c r="E45" s="122"/>
      <c r="F45" s="29"/>
      <c r="G45" s="104"/>
    </row>
    <row r="46" spans="2:12" ht="6.75" customHeight="1">
      <c r="C46" s="29"/>
      <c r="D46" s="29"/>
      <c r="E46" s="122"/>
      <c r="F46" s="29"/>
      <c r="G46" s="105"/>
    </row>
    <row r="47" spans="2:12" ht="15.95" customHeight="1">
      <c r="B47" s="29" t="s">
        <v>46</v>
      </c>
      <c r="C47" s="29"/>
      <c r="D47" s="29"/>
      <c r="E47" s="122"/>
      <c r="F47" s="29"/>
    </row>
    <row r="48" spans="2:12" ht="15.95" customHeight="1">
      <c r="B48" s="29" t="s">
        <v>47</v>
      </c>
      <c r="C48" s="29"/>
      <c r="D48" s="29"/>
      <c r="E48" s="122"/>
      <c r="F48" s="29"/>
      <c r="G48" s="105" t="s">
        <v>48</v>
      </c>
    </row>
    <row r="49" spans="2:7" ht="15.95" customHeight="1">
      <c r="C49" s="29"/>
      <c r="D49" s="104"/>
      <c r="E49" s="122"/>
      <c r="F49" s="29"/>
    </row>
    <row r="50" spans="2:7" ht="15.95" customHeight="1">
      <c r="B50" s="29"/>
      <c r="C50" s="29"/>
      <c r="D50" s="29"/>
      <c r="E50" s="122"/>
      <c r="F50" s="29"/>
      <c r="G50" s="103"/>
    </row>
    <row r="51" spans="2:7" ht="15.95" customHeight="1">
      <c r="B51" s="36" t="s">
        <v>49</v>
      </c>
      <c r="C51" s="36"/>
      <c r="D51" s="36"/>
      <c r="E51" s="149"/>
      <c r="F51" s="29"/>
      <c r="G51" s="105" t="s">
        <v>50</v>
      </c>
    </row>
    <row r="52" spans="2:7" ht="15.95" customHeight="1">
      <c r="B52" s="29" t="s">
        <v>51</v>
      </c>
      <c r="C52" s="29"/>
      <c r="D52" s="104"/>
      <c r="E52" s="122"/>
      <c r="F52" s="29"/>
      <c r="G52" s="105" t="s">
        <v>52</v>
      </c>
    </row>
    <row r="53" spans="2:7" ht="15.95" customHeight="1">
      <c r="B53" s="29"/>
      <c r="C53" s="29"/>
      <c r="D53" s="104"/>
      <c r="E53" s="122"/>
      <c r="F53" s="29"/>
      <c r="G53" s="105"/>
    </row>
    <row r="54" spans="2:7" ht="15.95" customHeight="1">
      <c r="B54" s="29"/>
      <c r="C54" s="29"/>
      <c r="D54" s="104"/>
      <c r="E54" s="122"/>
      <c r="F54" s="29"/>
      <c r="G54" s="29"/>
    </row>
    <row r="55" spans="2:7" ht="15.95" customHeight="1">
      <c r="B55" s="29"/>
      <c r="C55" s="29"/>
      <c r="D55" s="104"/>
      <c r="E55" s="122"/>
      <c r="F55" s="29"/>
      <c r="G55" s="105" t="s">
        <v>53</v>
      </c>
    </row>
    <row r="56" spans="2:7" ht="15.95" customHeight="1">
      <c r="B56" s="29"/>
      <c r="C56" s="29"/>
      <c r="D56" s="29"/>
      <c r="E56" s="122"/>
      <c r="F56" s="29"/>
      <c r="G56" s="105" t="s">
        <v>54</v>
      </c>
    </row>
    <row r="57" spans="2:7" ht="15.95" customHeight="1">
      <c r="B57" s="29"/>
      <c r="C57" s="29"/>
      <c r="D57" s="29"/>
      <c r="E57" s="122"/>
      <c r="F57" s="29"/>
      <c r="G57" s="105"/>
    </row>
    <row r="58" spans="2:7" ht="15.95" customHeight="1">
      <c r="B58" s="29"/>
      <c r="C58" s="29"/>
      <c r="D58" s="29"/>
      <c r="E58" s="122"/>
      <c r="F58" s="29"/>
      <c r="G58" s="103"/>
    </row>
    <row r="59" spans="2:7" ht="15.95" customHeight="1">
      <c r="B59" s="29"/>
      <c r="C59" s="29"/>
      <c r="D59" s="29"/>
      <c r="E59" s="122"/>
      <c r="F59" s="29"/>
      <c r="G59" s="105" t="s">
        <v>55</v>
      </c>
    </row>
    <row r="60" spans="2:7" ht="15.95" customHeight="1">
      <c r="B60" s="29"/>
      <c r="C60" s="29"/>
      <c r="D60" s="29"/>
      <c r="E60" s="122"/>
      <c r="F60" s="29"/>
    </row>
    <row r="61" spans="2:7" ht="8.25" hidden="1" customHeight="1">
      <c r="B61" s="29"/>
      <c r="C61" s="29"/>
      <c r="D61" s="29"/>
      <c r="E61" s="122"/>
      <c r="F61" s="29"/>
      <c r="G61" s="105"/>
    </row>
    <row r="62" spans="2:7" ht="15.95" customHeight="1">
      <c r="B62" s="88" t="str">
        <f>'Balance Sheet'!C75</f>
        <v>Mumbai, 29th May, 2015</v>
      </c>
      <c r="C62" s="88" t="s">
        <v>90</v>
      </c>
      <c r="D62" s="88" t="s">
        <v>60</v>
      </c>
      <c r="E62" s="150"/>
      <c r="F62" s="151"/>
      <c r="G62" s="113" t="str">
        <f>'Balance Sheet'!H75</f>
        <v>Mumbai, 29th May, 2015</v>
      </c>
    </row>
    <row r="63" spans="2:7" ht="15.95" customHeight="1">
      <c r="B63" s="114"/>
      <c r="C63" s="114"/>
      <c r="D63" s="12"/>
      <c r="E63" s="152"/>
      <c r="F63" s="12"/>
      <c r="G63" s="115"/>
    </row>
    <row r="65" spans="5:7" ht="15.95" customHeight="1">
      <c r="E65" s="153"/>
      <c r="F65" s="154"/>
      <c r="G65" s="155"/>
    </row>
    <row r="66" spans="5:7" ht="15.95" customHeight="1">
      <c r="E66" s="153"/>
      <c r="F66" s="154"/>
      <c r="G66" s="155"/>
    </row>
    <row r="67" spans="5:7" ht="15.95" customHeight="1">
      <c r="E67" s="153"/>
      <c r="F67" s="154"/>
      <c r="G67" s="155"/>
    </row>
    <row r="68" spans="5:7" ht="15.95" customHeight="1">
      <c r="E68" s="153"/>
      <c r="F68" s="154"/>
      <c r="G68" s="155"/>
    </row>
    <row r="69" spans="5:7" ht="15.95" customHeight="1">
      <c r="E69" s="153"/>
      <c r="F69" s="154"/>
      <c r="G69" s="155"/>
    </row>
    <row r="70" spans="5:7" ht="15.95" customHeight="1">
      <c r="E70" s="153"/>
      <c r="F70" s="154"/>
      <c r="G70" s="155"/>
    </row>
    <row r="71" spans="5:7" ht="15.95" customHeight="1">
      <c r="E71" s="153"/>
      <c r="F71" s="154"/>
      <c r="G71" s="155"/>
    </row>
    <row r="72" spans="5:7" ht="15.95" customHeight="1">
      <c r="E72" s="153"/>
      <c r="F72" s="154"/>
      <c r="G72" s="155"/>
    </row>
    <row r="73" spans="5:7" ht="15.95" customHeight="1">
      <c r="E73" s="153"/>
      <c r="F73" s="154"/>
      <c r="G73" s="155"/>
    </row>
    <row r="74" spans="5:7" ht="15.95" customHeight="1">
      <c r="E74" s="153"/>
      <c r="F74" s="154"/>
      <c r="G74" s="155"/>
    </row>
    <row r="75" spans="5:7" ht="15.95" customHeight="1">
      <c r="E75" s="153"/>
      <c r="F75" s="154"/>
      <c r="G75" s="155"/>
    </row>
    <row r="76" spans="5:7" ht="15.95" customHeight="1">
      <c r="E76" s="153"/>
      <c r="F76" s="154"/>
      <c r="G76" s="155"/>
    </row>
    <row r="77" spans="5:7" ht="15.95" customHeight="1">
      <c r="E77" s="153"/>
      <c r="F77" s="154"/>
      <c r="G77" s="155"/>
    </row>
    <row r="78" spans="5:7" ht="15.95" customHeight="1">
      <c r="E78" s="153"/>
      <c r="F78" s="154"/>
      <c r="G78" s="155"/>
    </row>
    <row r="79" spans="5:7" ht="15.95" customHeight="1">
      <c r="E79" s="153"/>
      <c r="F79" s="154"/>
      <c r="G79" s="155"/>
    </row>
    <row r="80" spans="5:7" ht="15.95" customHeight="1">
      <c r="E80" s="153"/>
      <c r="F80" s="154"/>
      <c r="G80" s="155"/>
    </row>
    <row r="81" spans="5:7" ht="15.95" customHeight="1">
      <c r="E81" s="153"/>
      <c r="F81" s="154"/>
      <c r="G81" s="155"/>
    </row>
    <row r="82" spans="5:7" ht="15.95" customHeight="1">
      <c r="E82" s="153"/>
      <c r="F82" s="154"/>
      <c r="G82" s="155"/>
    </row>
    <row r="83" spans="5:7" ht="15.95" customHeight="1">
      <c r="E83" s="153"/>
      <c r="F83" s="154"/>
      <c r="G83" s="155"/>
    </row>
    <row r="84" spans="5:7" ht="15.95" customHeight="1">
      <c r="E84" s="153"/>
      <c r="F84" s="154"/>
      <c r="G84" s="155"/>
    </row>
    <row r="85" spans="5:7" ht="15.95" customHeight="1">
      <c r="E85" s="153"/>
      <c r="F85" s="154"/>
      <c r="G85" s="155"/>
    </row>
    <row r="86" spans="5:7" ht="15.95" customHeight="1">
      <c r="E86" s="153"/>
      <c r="F86" s="154"/>
      <c r="G86" s="155"/>
    </row>
    <row r="87" spans="5:7" ht="15.95" customHeight="1">
      <c r="E87" s="153"/>
      <c r="F87" s="154"/>
      <c r="G87" s="155"/>
    </row>
    <row r="88" spans="5:7" ht="15.95" customHeight="1">
      <c r="E88" s="153"/>
      <c r="F88" s="154"/>
      <c r="G88" s="155"/>
    </row>
    <row r="89" spans="5:7" ht="15.95" customHeight="1">
      <c r="E89" s="153"/>
      <c r="F89" s="154"/>
      <c r="G89" s="155"/>
    </row>
    <row r="90" spans="5:7" ht="15.95" customHeight="1">
      <c r="E90" s="153"/>
      <c r="F90" s="154"/>
      <c r="G90" s="155"/>
    </row>
    <row r="91" spans="5:7" ht="15.95" customHeight="1">
      <c r="E91" s="153"/>
      <c r="F91" s="154"/>
      <c r="G91" s="155"/>
    </row>
    <row r="92" spans="5:7" ht="15.95" customHeight="1">
      <c r="E92" s="153"/>
      <c r="F92" s="154"/>
      <c r="G92" s="155"/>
    </row>
    <row r="93" spans="5:7" ht="15.95" customHeight="1">
      <c r="E93" s="153"/>
      <c r="F93" s="154"/>
      <c r="G93" s="155"/>
    </row>
    <row r="94" spans="5:7" ht="15.95" customHeight="1">
      <c r="E94" s="153"/>
      <c r="F94" s="154"/>
      <c r="G94" s="155"/>
    </row>
    <row r="95" spans="5:7" ht="15.95" customHeight="1">
      <c r="E95" s="153"/>
      <c r="F95" s="154"/>
      <c r="G95" s="155"/>
    </row>
    <row r="96" spans="5:7" ht="15.95" customHeight="1">
      <c r="E96" s="153"/>
      <c r="F96" s="154"/>
      <c r="G96" s="155"/>
    </row>
    <row r="97" spans="5:7" ht="15.95" customHeight="1">
      <c r="E97" s="153"/>
      <c r="F97" s="154"/>
      <c r="G97" s="155"/>
    </row>
    <row r="98" spans="5:7" ht="15.95" customHeight="1">
      <c r="E98" s="153"/>
      <c r="F98" s="154"/>
      <c r="G98" s="155"/>
    </row>
    <row r="99" spans="5:7" ht="15.95" customHeight="1">
      <c r="E99" s="153"/>
      <c r="F99" s="154"/>
      <c r="G99" s="155"/>
    </row>
    <row r="100" spans="5:7" ht="15.95" customHeight="1">
      <c r="E100" s="153"/>
      <c r="F100" s="154"/>
      <c r="G100" s="155"/>
    </row>
    <row r="101" spans="5:7" ht="15.95" customHeight="1">
      <c r="E101" s="153"/>
      <c r="F101" s="154"/>
      <c r="G101" s="155"/>
    </row>
    <row r="102" spans="5:7" ht="15.95" customHeight="1">
      <c r="E102" s="153"/>
      <c r="F102" s="154"/>
      <c r="G102" s="155"/>
    </row>
    <row r="103" spans="5:7" ht="15.95" customHeight="1">
      <c r="E103" s="153"/>
      <c r="F103" s="154"/>
      <c r="G103" s="155"/>
    </row>
    <row r="104" spans="5:7" ht="15.95" customHeight="1">
      <c r="E104" s="153"/>
      <c r="F104" s="154"/>
      <c r="G104" s="155"/>
    </row>
    <row r="105" spans="5:7" ht="15.95" customHeight="1">
      <c r="E105" s="153"/>
      <c r="F105" s="154"/>
      <c r="G105" s="155"/>
    </row>
    <row r="106" spans="5:7" ht="15.95" customHeight="1">
      <c r="E106" s="153"/>
      <c r="F106" s="154"/>
      <c r="G106" s="155"/>
    </row>
    <row r="107" spans="5:7" ht="15.95" customHeight="1">
      <c r="E107" s="153"/>
      <c r="F107" s="154"/>
      <c r="G107" s="155"/>
    </row>
    <row r="108" spans="5:7" ht="15.95" customHeight="1">
      <c r="E108" s="153"/>
      <c r="F108" s="154"/>
      <c r="G108" s="155"/>
    </row>
    <row r="109" spans="5:7" ht="15.95" customHeight="1">
      <c r="E109" s="153"/>
      <c r="F109" s="154"/>
      <c r="G109" s="155"/>
    </row>
    <row r="110" spans="5:7" ht="15.95" customHeight="1">
      <c r="E110" s="153"/>
      <c r="F110" s="154"/>
      <c r="G110" s="155"/>
    </row>
    <row r="111" spans="5:7" ht="15.95" customHeight="1">
      <c r="E111" s="153"/>
      <c r="F111" s="154"/>
      <c r="G111" s="155"/>
    </row>
    <row r="112" spans="5:7" ht="15.95" customHeight="1">
      <c r="E112" s="153"/>
      <c r="F112" s="154"/>
      <c r="G112" s="155"/>
    </row>
    <row r="113" spans="5:7" ht="15.95" customHeight="1">
      <c r="E113" s="153"/>
      <c r="F113" s="154"/>
      <c r="G113" s="155"/>
    </row>
    <row r="114" spans="5:7" ht="15.95" customHeight="1">
      <c r="E114" s="153"/>
      <c r="F114" s="154"/>
      <c r="G114" s="155"/>
    </row>
    <row r="115" spans="5:7" ht="15.95" customHeight="1">
      <c r="E115" s="153"/>
      <c r="F115" s="154"/>
      <c r="G115" s="155"/>
    </row>
    <row r="116" spans="5:7" ht="15.95" customHeight="1">
      <c r="E116" s="153"/>
      <c r="F116" s="154"/>
      <c r="G116" s="155"/>
    </row>
    <row r="117" spans="5:7" ht="15.95" customHeight="1">
      <c r="E117" s="153"/>
      <c r="F117" s="154"/>
      <c r="G117" s="155"/>
    </row>
    <row r="118" spans="5:7" ht="15.95" customHeight="1">
      <c r="E118" s="153"/>
      <c r="F118" s="154"/>
      <c r="G118" s="155"/>
    </row>
    <row r="119" spans="5:7" ht="15.95" customHeight="1">
      <c r="E119" s="153"/>
      <c r="F119" s="154"/>
      <c r="G119" s="155"/>
    </row>
    <row r="120" spans="5:7" ht="15.95" customHeight="1">
      <c r="E120" s="153"/>
      <c r="F120" s="154"/>
      <c r="G120" s="155"/>
    </row>
    <row r="121" spans="5:7" ht="15.95" customHeight="1">
      <c r="E121" s="153"/>
      <c r="F121" s="154"/>
      <c r="G121" s="155"/>
    </row>
    <row r="122" spans="5:7" ht="15.95" customHeight="1">
      <c r="E122" s="153"/>
      <c r="F122" s="154"/>
      <c r="G122" s="155"/>
    </row>
    <row r="123" spans="5:7" ht="15.95" customHeight="1">
      <c r="E123" s="153"/>
      <c r="F123" s="154"/>
      <c r="G123" s="155"/>
    </row>
    <row r="124" spans="5:7" ht="15.95" customHeight="1">
      <c r="E124" s="153"/>
      <c r="F124" s="154"/>
      <c r="G124" s="155"/>
    </row>
    <row r="125" spans="5:7" ht="15.95" customHeight="1">
      <c r="E125" s="153"/>
      <c r="F125" s="154"/>
      <c r="G125" s="155"/>
    </row>
    <row r="126" spans="5:7" ht="15.95" customHeight="1">
      <c r="E126" s="153"/>
      <c r="F126" s="154"/>
      <c r="G126" s="155"/>
    </row>
    <row r="127" spans="5:7" ht="15.95" customHeight="1">
      <c r="E127" s="153"/>
      <c r="F127" s="154"/>
      <c r="G127" s="155"/>
    </row>
    <row r="128" spans="5:7" ht="15.95" customHeight="1">
      <c r="E128" s="153"/>
      <c r="F128" s="154"/>
      <c r="G128" s="155"/>
    </row>
    <row r="129" spans="5:7" ht="15.95" customHeight="1">
      <c r="E129" s="153"/>
      <c r="F129" s="154"/>
      <c r="G129" s="155"/>
    </row>
    <row r="130" spans="5:7" ht="15.95" customHeight="1">
      <c r="E130" s="153"/>
      <c r="F130" s="154"/>
      <c r="G130" s="155"/>
    </row>
    <row r="131" spans="5:7" ht="15.95" customHeight="1">
      <c r="E131" s="153"/>
      <c r="F131" s="154"/>
      <c r="G131" s="155"/>
    </row>
    <row r="132" spans="5:7" ht="15.95" customHeight="1">
      <c r="E132" s="153"/>
      <c r="F132" s="154"/>
      <c r="G132" s="155"/>
    </row>
    <row r="133" spans="5:7" ht="15.95" customHeight="1">
      <c r="E133" s="153"/>
      <c r="F133" s="154"/>
      <c r="G133" s="155"/>
    </row>
    <row r="134" spans="5:7" ht="15.95" customHeight="1">
      <c r="E134" s="153"/>
      <c r="F134" s="154"/>
      <c r="G134" s="155"/>
    </row>
    <row r="135" spans="5:7" ht="15.95" customHeight="1">
      <c r="E135" s="153"/>
      <c r="F135" s="154"/>
      <c r="G135" s="155"/>
    </row>
    <row r="136" spans="5:7" ht="15.95" customHeight="1">
      <c r="E136" s="153"/>
      <c r="F136" s="154"/>
      <c r="G136" s="155"/>
    </row>
    <row r="137" spans="5:7" ht="15.95" customHeight="1">
      <c r="E137" s="153"/>
      <c r="F137" s="154"/>
      <c r="G137" s="155"/>
    </row>
    <row r="138" spans="5:7" ht="15.95" customHeight="1">
      <c r="E138" s="153"/>
      <c r="F138" s="154"/>
      <c r="G138" s="155"/>
    </row>
    <row r="139" spans="5:7" ht="15.95" customHeight="1">
      <c r="E139" s="153"/>
      <c r="F139" s="154"/>
      <c r="G139" s="155"/>
    </row>
    <row r="140" spans="5:7" ht="15.95" customHeight="1">
      <c r="E140" s="153"/>
      <c r="F140" s="154"/>
      <c r="G140" s="155"/>
    </row>
    <row r="141" spans="5:7" ht="15.95" customHeight="1">
      <c r="E141" s="153"/>
      <c r="F141" s="154"/>
      <c r="G141" s="155"/>
    </row>
    <row r="142" spans="5:7" ht="15.95" customHeight="1">
      <c r="E142" s="153"/>
      <c r="F142" s="154"/>
      <c r="G142" s="155"/>
    </row>
    <row r="143" spans="5:7" ht="15.95" customHeight="1">
      <c r="E143" s="153"/>
      <c r="F143" s="154"/>
      <c r="G143" s="155"/>
    </row>
    <row r="144" spans="5:7" ht="15.95" customHeight="1">
      <c r="E144" s="153"/>
      <c r="F144" s="154"/>
      <c r="G144" s="155"/>
    </row>
    <row r="145" spans="5:7" ht="15.95" customHeight="1">
      <c r="E145" s="153"/>
      <c r="F145" s="154"/>
      <c r="G145" s="155"/>
    </row>
    <row r="146" spans="5:7" ht="15.95" customHeight="1">
      <c r="E146" s="153"/>
      <c r="F146" s="154"/>
      <c r="G146" s="155"/>
    </row>
    <row r="147" spans="5:7" ht="15.95" customHeight="1">
      <c r="E147" s="153"/>
      <c r="F147" s="154"/>
      <c r="G147" s="155"/>
    </row>
    <row r="148" spans="5:7" ht="15.95" customHeight="1">
      <c r="E148" s="153"/>
      <c r="F148" s="154"/>
      <c r="G148" s="155"/>
    </row>
    <row r="149" spans="5:7" ht="15.95" customHeight="1">
      <c r="E149" s="153"/>
      <c r="F149" s="154"/>
      <c r="G149" s="155"/>
    </row>
    <row r="150" spans="5:7" ht="15.95" customHeight="1">
      <c r="E150" s="153"/>
      <c r="F150" s="154"/>
      <c r="G150" s="155"/>
    </row>
    <row r="151" spans="5:7" ht="15.95" customHeight="1">
      <c r="E151" s="153"/>
      <c r="F151" s="154"/>
      <c r="G151" s="155"/>
    </row>
    <row r="152" spans="5:7" ht="15.95" customHeight="1">
      <c r="E152" s="153"/>
      <c r="F152" s="154"/>
      <c r="G152" s="155"/>
    </row>
    <row r="153" spans="5:7" ht="15.95" customHeight="1">
      <c r="E153" s="153"/>
      <c r="F153" s="154"/>
      <c r="G153" s="155"/>
    </row>
    <row r="154" spans="5:7" ht="15.95" customHeight="1">
      <c r="E154" s="153"/>
      <c r="F154" s="154"/>
      <c r="G154" s="155"/>
    </row>
    <row r="155" spans="5:7" ht="15.95" customHeight="1">
      <c r="E155" s="153"/>
      <c r="F155" s="154"/>
      <c r="G155" s="155"/>
    </row>
    <row r="156" spans="5:7" ht="15.95" customHeight="1">
      <c r="E156" s="153"/>
      <c r="F156" s="154"/>
      <c r="G156" s="155"/>
    </row>
    <row r="157" spans="5:7" ht="15.95" customHeight="1">
      <c r="E157" s="153"/>
      <c r="F157" s="154"/>
      <c r="G157" s="155"/>
    </row>
    <row r="158" spans="5:7" ht="15.95" customHeight="1">
      <c r="E158" s="153"/>
      <c r="F158" s="154"/>
      <c r="G158" s="155"/>
    </row>
    <row r="159" spans="5:7" ht="15.95" customHeight="1">
      <c r="E159" s="153"/>
      <c r="F159" s="154"/>
      <c r="G159" s="155"/>
    </row>
    <row r="160" spans="5:7" ht="15.95" customHeight="1">
      <c r="E160" s="153"/>
      <c r="F160" s="154"/>
      <c r="G160" s="155"/>
    </row>
    <row r="161" spans="5:7" ht="15.95" customHeight="1">
      <c r="E161" s="153"/>
      <c r="F161" s="154"/>
      <c r="G161" s="155"/>
    </row>
    <row r="162" spans="5:7" ht="15.95" customHeight="1">
      <c r="E162" s="153"/>
      <c r="F162" s="154"/>
      <c r="G162" s="155"/>
    </row>
    <row r="163" spans="5:7" ht="15.95" customHeight="1">
      <c r="E163" s="153"/>
      <c r="F163" s="154"/>
      <c r="G163" s="155"/>
    </row>
    <row r="164" spans="5:7" ht="15.95" customHeight="1">
      <c r="E164" s="153"/>
      <c r="F164" s="154"/>
      <c r="G164" s="155"/>
    </row>
    <row r="165" spans="5:7" ht="15.95" customHeight="1">
      <c r="E165" s="153"/>
      <c r="F165" s="154"/>
      <c r="G165" s="155"/>
    </row>
    <row r="166" spans="5:7" ht="15.95" customHeight="1">
      <c r="E166" s="153"/>
      <c r="F166" s="154"/>
      <c r="G166" s="155"/>
    </row>
    <row r="167" spans="5:7" ht="15.95" customHeight="1">
      <c r="E167" s="153"/>
      <c r="F167" s="154"/>
      <c r="G167" s="155"/>
    </row>
    <row r="168" spans="5:7" ht="15.95" customHeight="1">
      <c r="E168" s="153"/>
      <c r="F168" s="154"/>
      <c r="G168" s="155"/>
    </row>
    <row r="169" spans="5:7" ht="15.95" customHeight="1">
      <c r="E169" s="153"/>
      <c r="F169" s="154"/>
      <c r="G169" s="155"/>
    </row>
    <row r="170" spans="5:7" ht="15.95" customHeight="1">
      <c r="E170" s="153"/>
      <c r="F170" s="154"/>
      <c r="G170" s="155"/>
    </row>
    <row r="171" spans="5:7" ht="15.95" customHeight="1">
      <c r="E171" s="153"/>
      <c r="F171" s="154"/>
      <c r="G171" s="155"/>
    </row>
    <row r="172" spans="5:7" ht="15.95" customHeight="1">
      <c r="E172" s="153"/>
      <c r="F172" s="154"/>
      <c r="G172" s="155"/>
    </row>
    <row r="173" spans="5:7" ht="15.95" customHeight="1">
      <c r="E173" s="153"/>
      <c r="F173" s="154"/>
      <c r="G173" s="155"/>
    </row>
    <row r="174" spans="5:7" ht="15.95" customHeight="1">
      <c r="E174" s="153"/>
      <c r="F174" s="154"/>
      <c r="G174" s="155"/>
    </row>
    <row r="175" spans="5:7" ht="15.95" customHeight="1">
      <c r="E175" s="153"/>
      <c r="F175" s="154"/>
      <c r="G175" s="155"/>
    </row>
    <row r="176" spans="5:7" ht="15.95" customHeight="1">
      <c r="E176" s="153"/>
      <c r="F176" s="154"/>
      <c r="G176" s="155"/>
    </row>
    <row r="177" spans="5:7" ht="15.95" customHeight="1">
      <c r="E177" s="153"/>
      <c r="F177" s="154"/>
      <c r="G177" s="155"/>
    </row>
    <row r="178" spans="5:7" ht="15.95" customHeight="1">
      <c r="E178" s="153"/>
      <c r="F178" s="154"/>
      <c r="G178" s="155"/>
    </row>
    <row r="179" spans="5:7" ht="15.95" customHeight="1">
      <c r="E179" s="153"/>
      <c r="F179" s="154"/>
      <c r="G179" s="155"/>
    </row>
    <row r="180" spans="5:7" ht="15.95" customHeight="1">
      <c r="E180" s="153"/>
      <c r="F180" s="154"/>
      <c r="G180" s="155"/>
    </row>
    <row r="181" spans="5:7" ht="15.95" customHeight="1">
      <c r="E181" s="153"/>
      <c r="F181" s="154"/>
      <c r="G181" s="155"/>
    </row>
    <row r="182" spans="5:7" ht="15.95" customHeight="1">
      <c r="E182" s="153"/>
      <c r="F182" s="154"/>
      <c r="G182" s="155"/>
    </row>
    <row r="183" spans="5:7" ht="15.95" customHeight="1">
      <c r="E183" s="153"/>
      <c r="F183" s="154"/>
      <c r="G183" s="155"/>
    </row>
    <row r="184" spans="5:7" ht="15.95" customHeight="1">
      <c r="E184" s="153"/>
      <c r="F184" s="154"/>
      <c r="G184" s="155"/>
    </row>
    <row r="185" spans="5:7" ht="15.95" customHeight="1">
      <c r="E185" s="153"/>
      <c r="F185" s="154"/>
      <c r="G185" s="155"/>
    </row>
    <row r="186" spans="5:7" ht="15.95" customHeight="1">
      <c r="E186" s="153"/>
      <c r="F186" s="154"/>
      <c r="G186" s="155"/>
    </row>
    <row r="187" spans="5:7" ht="15.95" customHeight="1">
      <c r="E187" s="153"/>
      <c r="F187" s="154"/>
      <c r="G187" s="155"/>
    </row>
    <row r="188" spans="5:7" ht="15.95" customHeight="1">
      <c r="E188" s="153"/>
      <c r="F188" s="154"/>
      <c r="G188" s="155"/>
    </row>
    <row r="189" spans="5:7" ht="15.95" customHeight="1">
      <c r="E189" s="153"/>
      <c r="F189" s="154"/>
      <c r="G189" s="155"/>
    </row>
    <row r="190" spans="5:7" ht="15.95" customHeight="1">
      <c r="E190" s="153"/>
      <c r="F190" s="154"/>
      <c r="G190" s="155"/>
    </row>
    <row r="191" spans="5:7" ht="15.95" customHeight="1">
      <c r="E191" s="153"/>
      <c r="F191" s="154"/>
      <c r="G191" s="155"/>
    </row>
    <row r="192" spans="5:7" ht="15.95" customHeight="1">
      <c r="E192" s="153"/>
      <c r="F192" s="154"/>
      <c r="G192" s="155"/>
    </row>
    <row r="193" spans="5:7" ht="15.95" customHeight="1">
      <c r="E193" s="153"/>
      <c r="F193" s="154"/>
      <c r="G193" s="155"/>
    </row>
    <row r="194" spans="5:7" ht="15.95" customHeight="1">
      <c r="E194" s="153"/>
      <c r="F194" s="154"/>
      <c r="G194" s="155"/>
    </row>
    <row r="195" spans="5:7" ht="15.95" customHeight="1">
      <c r="E195" s="153"/>
      <c r="F195" s="154"/>
      <c r="G195" s="155"/>
    </row>
    <row r="196" spans="5:7" ht="15.95" customHeight="1">
      <c r="E196" s="153"/>
      <c r="F196" s="154"/>
      <c r="G196" s="155"/>
    </row>
    <row r="197" spans="5:7" ht="15.95" customHeight="1">
      <c r="E197" s="153"/>
      <c r="F197" s="154"/>
      <c r="G197" s="155"/>
    </row>
    <row r="198" spans="5:7" ht="15.95" customHeight="1">
      <c r="E198" s="153"/>
      <c r="F198" s="154"/>
      <c r="G198" s="155"/>
    </row>
    <row r="199" spans="5:7" ht="15.95" customHeight="1">
      <c r="E199" s="153"/>
      <c r="F199" s="154"/>
      <c r="G199" s="155"/>
    </row>
    <row r="200" spans="5:7" ht="15.95" customHeight="1">
      <c r="E200" s="153"/>
      <c r="F200" s="154"/>
      <c r="G200" s="155"/>
    </row>
    <row r="201" spans="5:7" ht="15.95" customHeight="1">
      <c r="E201" s="153"/>
      <c r="F201" s="154"/>
      <c r="G201" s="155"/>
    </row>
    <row r="202" spans="5:7" ht="15.95" customHeight="1">
      <c r="E202" s="153"/>
      <c r="F202" s="154"/>
      <c r="G202" s="155"/>
    </row>
    <row r="203" spans="5:7" ht="15.95" customHeight="1">
      <c r="E203" s="153"/>
      <c r="F203" s="154"/>
      <c r="G203" s="155"/>
    </row>
    <row r="204" spans="5:7" ht="15.95" customHeight="1">
      <c r="E204" s="153"/>
      <c r="F204" s="154"/>
      <c r="G204" s="155"/>
    </row>
    <row r="205" spans="5:7" ht="15.95" customHeight="1">
      <c r="E205" s="153"/>
      <c r="F205" s="154"/>
      <c r="G205" s="155"/>
    </row>
    <row r="206" spans="5:7" ht="15.95" customHeight="1">
      <c r="E206" s="153"/>
      <c r="F206" s="154"/>
      <c r="G206" s="155"/>
    </row>
    <row r="207" spans="5:7" ht="15.95" customHeight="1">
      <c r="E207" s="153"/>
      <c r="F207" s="154"/>
      <c r="G207" s="155"/>
    </row>
    <row r="208" spans="5:7" ht="15.95" customHeight="1">
      <c r="E208" s="153"/>
      <c r="F208" s="154"/>
      <c r="G208" s="155"/>
    </row>
    <row r="209" spans="5:7" ht="15.95" customHeight="1">
      <c r="E209" s="153"/>
      <c r="F209" s="154"/>
      <c r="G209" s="155"/>
    </row>
    <row r="210" spans="5:7" ht="15.95" customHeight="1">
      <c r="E210" s="153"/>
      <c r="F210" s="154"/>
      <c r="G210" s="155"/>
    </row>
    <row r="211" spans="5:7" ht="15.95" customHeight="1">
      <c r="E211" s="153"/>
      <c r="F211" s="154"/>
      <c r="G211" s="155"/>
    </row>
    <row r="212" spans="5:7" ht="15.95" customHeight="1">
      <c r="E212" s="153"/>
      <c r="F212" s="154"/>
      <c r="G212" s="155"/>
    </row>
    <row r="213" spans="5:7" ht="15.95" customHeight="1">
      <c r="E213" s="153"/>
      <c r="F213" s="154"/>
      <c r="G213" s="155"/>
    </row>
    <row r="214" spans="5:7" ht="15.95" customHeight="1">
      <c r="E214" s="153"/>
      <c r="F214" s="154"/>
      <c r="G214" s="155"/>
    </row>
    <row r="215" spans="5:7" ht="15.95" customHeight="1">
      <c r="E215" s="153"/>
      <c r="F215" s="154"/>
      <c r="G215" s="155"/>
    </row>
    <row r="216" spans="5:7" ht="15.95" customHeight="1">
      <c r="E216" s="153"/>
      <c r="F216" s="154"/>
      <c r="G216" s="155"/>
    </row>
    <row r="217" spans="5:7" ht="15.95" customHeight="1">
      <c r="E217" s="153"/>
      <c r="F217" s="154"/>
      <c r="G217" s="155"/>
    </row>
    <row r="218" spans="5:7" ht="15.95" customHeight="1">
      <c r="E218" s="153"/>
      <c r="F218" s="154"/>
      <c r="G218" s="155"/>
    </row>
    <row r="219" spans="5:7" ht="15.95" customHeight="1">
      <c r="E219" s="153"/>
      <c r="F219" s="154"/>
      <c r="G219" s="155"/>
    </row>
    <row r="220" spans="5:7" ht="15.95" customHeight="1">
      <c r="E220" s="153"/>
      <c r="F220" s="154"/>
      <c r="G220" s="155"/>
    </row>
    <row r="221" spans="5:7" ht="15.95" customHeight="1">
      <c r="E221" s="153"/>
      <c r="F221" s="154"/>
      <c r="G221" s="155"/>
    </row>
    <row r="222" spans="5:7" ht="15.95" customHeight="1">
      <c r="E222" s="153"/>
      <c r="F222" s="154"/>
      <c r="G222" s="155"/>
    </row>
    <row r="223" spans="5:7" ht="15.95" customHeight="1">
      <c r="E223" s="153"/>
      <c r="F223" s="154"/>
      <c r="G223" s="155"/>
    </row>
    <row r="224" spans="5:7" ht="15.95" customHeight="1">
      <c r="E224" s="153"/>
      <c r="F224" s="154"/>
      <c r="G224" s="155"/>
    </row>
    <row r="225" spans="5:7" ht="15.95" customHeight="1">
      <c r="E225" s="153"/>
      <c r="F225" s="154"/>
      <c r="G225" s="155"/>
    </row>
    <row r="226" spans="5:7" ht="15.95" customHeight="1">
      <c r="E226" s="153"/>
      <c r="F226" s="154"/>
      <c r="G226" s="155"/>
    </row>
    <row r="227" spans="5:7" ht="15.95" customHeight="1">
      <c r="E227" s="153"/>
      <c r="F227" s="154"/>
      <c r="G227" s="155"/>
    </row>
    <row r="228" spans="5:7" ht="15.95" customHeight="1">
      <c r="E228" s="153"/>
      <c r="F228" s="154"/>
      <c r="G228" s="155"/>
    </row>
    <row r="229" spans="5:7" ht="15.95" customHeight="1">
      <c r="E229" s="153"/>
      <c r="F229" s="154"/>
      <c r="G229" s="155"/>
    </row>
    <row r="230" spans="5:7" ht="15.95" customHeight="1">
      <c r="E230" s="153"/>
      <c r="F230" s="154"/>
      <c r="G230" s="155"/>
    </row>
    <row r="231" spans="5:7" ht="15.95" customHeight="1">
      <c r="E231" s="153"/>
      <c r="F231" s="154"/>
      <c r="G231" s="155"/>
    </row>
    <row r="232" spans="5:7" ht="15.95" customHeight="1">
      <c r="E232" s="153"/>
      <c r="F232" s="154"/>
      <c r="G232" s="155"/>
    </row>
    <row r="233" spans="5:7" ht="15.95" customHeight="1">
      <c r="E233" s="153"/>
      <c r="F233" s="154"/>
      <c r="G233" s="155"/>
    </row>
    <row r="234" spans="5:7" ht="15.95" customHeight="1">
      <c r="E234" s="153"/>
      <c r="F234" s="154"/>
      <c r="G234" s="155"/>
    </row>
    <row r="235" spans="5:7" ht="15.95" customHeight="1">
      <c r="E235" s="153"/>
      <c r="F235" s="154"/>
      <c r="G235" s="155"/>
    </row>
    <row r="236" spans="5:7" ht="15.95" customHeight="1">
      <c r="E236" s="153"/>
      <c r="F236" s="154"/>
      <c r="G236" s="155"/>
    </row>
    <row r="237" spans="5:7" ht="15.95" customHeight="1">
      <c r="E237" s="153"/>
      <c r="F237" s="154"/>
      <c r="G237" s="155"/>
    </row>
    <row r="238" spans="5:7" ht="15.95" customHeight="1">
      <c r="E238" s="153"/>
      <c r="F238" s="154"/>
      <c r="G238" s="155"/>
    </row>
    <row r="239" spans="5:7" ht="15.95" customHeight="1">
      <c r="E239" s="153"/>
      <c r="F239" s="154"/>
      <c r="G239" s="155"/>
    </row>
    <row r="240" spans="5:7" ht="15.95" customHeight="1">
      <c r="E240" s="153"/>
      <c r="F240" s="154"/>
      <c r="G240" s="155"/>
    </row>
    <row r="241" spans="5:7" ht="15.95" customHeight="1">
      <c r="E241" s="153"/>
      <c r="F241" s="154"/>
      <c r="G241" s="155"/>
    </row>
    <row r="242" spans="5:7" ht="15.95" customHeight="1">
      <c r="E242" s="153"/>
      <c r="F242" s="154"/>
      <c r="G242" s="155"/>
    </row>
    <row r="243" spans="5:7" ht="15.95" customHeight="1">
      <c r="E243" s="153"/>
      <c r="F243" s="154"/>
      <c r="G243" s="155"/>
    </row>
    <row r="244" spans="5:7" ht="15.95" customHeight="1">
      <c r="E244" s="153"/>
      <c r="F244" s="154"/>
      <c r="G244" s="155"/>
    </row>
    <row r="245" spans="5:7" ht="15.95" customHeight="1">
      <c r="E245" s="153"/>
      <c r="F245" s="154"/>
      <c r="G245" s="155"/>
    </row>
    <row r="246" spans="5:7" ht="15.95" customHeight="1">
      <c r="E246" s="153"/>
      <c r="F246" s="154"/>
      <c r="G246" s="155"/>
    </row>
    <row r="247" spans="5:7" ht="15.95" customHeight="1">
      <c r="E247" s="153"/>
      <c r="F247" s="154"/>
      <c r="G247" s="155"/>
    </row>
    <row r="248" spans="5:7" ht="15.95" customHeight="1">
      <c r="E248" s="153"/>
      <c r="F248" s="154"/>
      <c r="G248" s="155"/>
    </row>
    <row r="249" spans="5:7" ht="15.95" customHeight="1">
      <c r="E249" s="153"/>
      <c r="F249" s="154"/>
      <c r="G249" s="155"/>
    </row>
    <row r="250" spans="5:7" ht="15.95" customHeight="1">
      <c r="E250" s="153"/>
      <c r="F250" s="154"/>
      <c r="G250" s="155"/>
    </row>
    <row r="251" spans="5:7" ht="15.95" customHeight="1">
      <c r="E251" s="153"/>
      <c r="F251" s="154"/>
      <c r="G251" s="155"/>
    </row>
    <row r="252" spans="5:7" ht="15.95" customHeight="1">
      <c r="E252" s="153"/>
      <c r="F252" s="154"/>
      <c r="G252" s="155"/>
    </row>
    <row r="253" spans="5:7" ht="15.95" customHeight="1">
      <c r="E253" s="153"/>
      <c r="F253" s="154"/>
      <c r="G253" s="155"/>
    </row>
    <row r="254" spans="5:7" ht="15.95" customHeight="1">
      <c r="E254" s="153"/>
      <c r="F254" s="154"/>
      <c r="G254" s="155"/>
    </row>
    <row r="255" spans="5:7" ht="15.95" customHeight="1">
      <c r="E255" s="153"/>
      <c r="F255" s="154"/>
      <c r="G255" s="155"/>
    </row>
    <row r="256" spans="5:7" ht="15.95" customHeight="1">
      <c r="E256" s="153"/>
      <c r="F256" s="154"/>
      <c r="G256" s="155"/>
    </row>
    <row r="257" spans="5:7" ht="15.95" customHeight="1">
      <c r="E257" s="153"/>
      <c r="F257" s="154"/>
      <c r="G257" s="155"/>
    </row>
    <row r="258" spans="5:7" ht="15.95" customHeight="1">
      <c r="E258" s="153"/>
      <c r="F258" s="154"/>
      <c r="G258" s="155"/>
    </row>
    <row r="259" spans="5:7" ht="15.95" customHeight="1">
      <c r="E259" s="153"/>
      <c r="F259" s="154"/>
      <c r="G259" s="155"/>
    </row>
    <row r="260" spans="5:7" ht="15.95" customHeight="1">
      <c r="E260" s="153"/>
      <c r="F260" s="154"/>
      <c r="G260" s="155"/>
    </row>
    <row r="261" spans="5:7" ht="15.95" customHeight="1">
      <c r="E261" s="153"/>
      <c r="F261" s="154"/>
      <c r="G261" s="155"/>
    </row>
    <row r="262" spans="5:7" ht="15.95" customHeight="1">
      <c r="E262" s="153"/>
      <c r="F262" s="154"/>
      <c r="G262" s="155"/>
    </row>
    <row r="263" spans="5:7" ht="15.95" customHeight="1">
      <c r="E263" s="153"/>
      <c r="F263" s="154"/>
      <c r="G263" s="155"/>
    </row>
    <row r="264" spans="5:7" ht="15.95" customHeight="1">
      <c r="E264" s="153"/>
      <c r="F264" s="154"/>
      <c r="G264" s="155"/>
    </row>
    <row r="265" spans="5:7" ht="15.95" customHeight="1">
      <c r="E265" s="153"/>
      <c r="F265" s="154"/>
      <c r="G265" s="155"/>
    </row>
    <row r="266" spans="5:7" ht="15.95" customHeight="1">
      <c r="E266" s="153"/>
      <c r="F266" s="154"/>
      <c r="G266" s="155"/>
    </row>
    <row r="267" spans="5:7" ht="15.95" customHeight="1">
      <c r="E267" s="153"/>
      <c r="F267" s="154"/>
      <c r="G267" s="155"/>
    </row>
    <row r="268" spans="5:7" ht="15.95" customHeight="1">
      <c r="E268" s="153"/>
      <c r="F268" s="154"/>
      <c r="G268" s="155"/>
    </row>
    <row r="269" spans="5:7" ht="15.95" customHeight="1">
      <c r="E269" s="153"/>
      <c r="F269" s="154"/>
      <c r="G269" s="155"/>
    </row>
    <row r="270" spans="5:7" ht="15.95" customHeight="1">
      <c r="E270" s="153"/>
      <c r="F270" s="154"/>
      <c r="G270" s="155"/>
    </row>
    <row r="271" spans="5:7" ht="15.95" customHeight="1">
      <c r="E271" s="153"/>
      <c r="F271" s="154"/>
      <c r="G271" s="155"/>
    </row>
    <row r="272" spans="5:7" ht="15.95" customHeight="1">
      <c r="E272" s="153"/>
      <c r="F272" s="154"/>
      <c r="G272" s="155"/>
    </row>
    <row r="273" spans="5:7" ht="15.95" customHeight="1">
      <c r="E273" s="153"/>
      <c r="F273" s="154"/>
      <c r="G273" s="155"/>
    </row>
    <row r="274" spans="5:7" ht="15.95" customHeight="1">
      <c r="E274" s="153"/>
      <c r="F274" s="154"/>
      <c r="G274" s="155"/>
    </row>
  </sheetData>
  <mergeCells count="1">
    <mergeCell ref="B3:G3"/>
  </mergeCells>
  <pageMargins left="0.5" right="0.23622047244094499" top="0.45" bottom="0.55118110236220497" header="0.34" footer="0.55118110236220497"/>
  <pageSetup paperSize="9" scale="81" orientation="portrait" horizontalDpi="300" verticalDpi="300" r:id="rId1"/>
</worksheet>
</file>

<file path=xl/worksheets/sheet3.xml><?xml version="1.0" encoding="utf-8"?>
<worksheet xmlns="http://schemas.openxmlformats.org/spreadsheetml/2006/main" xmlns:r="http://schemas.openxmlformats.org/officeDocument/2006/relationships">
  <dimension ref="A1:WVM95"/>
  <sheetViews>
    <sheetView showGridLines="0" zoomScaleSheetLayoutView="102" workbookViewId="0"/>
  </sheetViews>
  <sheetFormatPr defaultColWidth="8.85546875" defaultRowHeight="14.65" customHeight="1"/>
  <cols>
    <col min="1" max="1" width="4.28515625" style="156" customWidth="1"/>
    <col min="2" max="2" width="58.140625" style="156" customWidth="1"/>
    <col min="3" max="3" width="2.140625" style="156" customWidth="1"/>
    <col min="4" max="4" width="14.140625" style="157" customWidth="1"/>
    <col min="5" max="5" width="0.85546875" style="158" customWidth="1"/>
    <col min="6" max="6" width="14.7109375" style="159" customWidth="1"/>
    <col min="7" max="7" width="8.85546875" style="156"/>
    <col min="8" max="8" width="8.85546875" style="160"/>
    <col min="9" max="253" width="8.85546875" style="156"/>
    <col min="254" max="254" width="4.28515625" style="156" customWidth="1"/>
    <col min="255" max="255" width="77.5703125" style="156" customWidth="1"/>
    <col min="256" max="256" width="2.140625" style="156" customWidth="1"/>
    <col min="257" max="257" width="17.140625" style="156" customWidth="1"/>
    <col min="258" max="258" width="18.7109375" style="156" customWidth="1"/>
    <col min="259" max="261" width="8.85546875" style="156" hidden="1" customWidth="1"/>
    <col min="262" max="509" width="8.85546875" style="156"/>
    <col min="510" max="510" width="4.28515625" style="156" customWidth="1"/>
    <col min="511" max="511" width="77.5703125" style="156" customWidth="1"/>
    <col min="512" max="512" width="2.140625" style="156" customWidth="1"/>
    <col min="513" max="513" width="17.140625" style="156" customWidth="1"/>
    <col min="514" max="514" width="18.7109375" style="156" customWidth="1"/>
    <col min="515" max="517" width="8.85546875" style="156" hidden="1" customWidth="1"/>
    <col min="518" max="765" width="8.85546875" style="156"/>
    <col min="766" max="766" width="4.28515625" style="156" customWidth="1"/>
    <col min="767" max="767" width="77.5703125" style="156" customWidth="1"/>
    <col min="768" max="768" width="2.140625" style="156" customWidth="1"/>
    <col min="769" max="769" width="17.140625" style="156" customWidth="1"/>
    <col min="770" max="770" width="18.7109375" style="156" customWidth="1"/>
    <col min="771" max="773" width="8.85546875" style="156" hidden="1" customWidth="1"/>
    <col min="774" max="1021" width="8.85546875" style="156"/>
    <col min="1022" max="1022" width="4.28515625" style="156" customWidth="1"/>
    <col min="1023" max="1023" width="77.5703125" style="156" customWidth="1"/>
    <col min="1024" max="1024" width="2.140625" style="156" customWidth="1"/>
    <col min="1025" max="1025" width="17.140625" style="156" customWidth="1"/>
    <col min="1026" max="1026" width="18.7109375" style="156" customWidth="1"/>
    <col min="1027" max="1029" width="8.85546875" style="156" hidden="1" customWidth="1"/>
    <col min="1030" max="1277" width="8.85546875" style="156"/>
    <col min="1278" max="1278" width="4.28515625" style="156" customWidth="1"/>
    <col min="1279" max="1279" width="77.5703125" style="156" customWidth="1"/>
    <col min="1280" max="1280" width="2.140625" style="156" customWidth="1"/>
    <col min="1281" max="1281" width="17.140625" style="156" customWidth="1"/>
    <col min="1282" max="1282" width="18.7109375" style="156" customWidth="1"/>
    <col min="1283" max="1285" width="8.85546875" style="156" hidden="1" customWidth="1"/>
    <col min="1286" max="1533" width="8.85546875" style="156"/>
    <col min="1534" max="1534" width="4.28515625" style="156" customWidth="1"/>
    <col min="1535" max="1535" width="77.5703125" style="156" customWidth="1"/>
    <col min="1536" max="1536" width="2.140625" style="156" customWidth="1"/>
    <col min="1537" max="1537" width="17.140625" style="156" customWidth="1"/>
    <col min="1538" max="1538" width="18.7109375" style="156" customWidth="1"/>
    <col min="1539" max="1541" width="8.85546875" style="156" hidden="1" customWidth="1"/>
    <col min="1542" max="1789" width="8.85546875" style="156"/>
    <col min="1790" max="1790" width="4.28515625" style="156" customWidth="1"/>
    <col min="1791" max="1791" width="77.5703125" style="156" customWidth="1"/>
    <col min="1792" max="1792" width="2.140625" style="156" customWidth="1"/>
    <col min="1793" max="1793" width="17.140625" style="156" customWidth="1"/>
    <col min="1794" max="1794" width="18.7109375" style="156" customWidth="1"/>
    <col min="1795" max="1797" width="8.85546875" style="156" hidden="1" customWidth="1"/>
    <col min="1798" max="2045" width="8.85546875" style="156"/>
    <col min="2046" max="2046" width="4.28515625" style="156" customWidth="1"/>
    <col min="2047" max="2047" width="77.5703125" style="156" customWidth="1"/>
    <col min="2048" max="2048" width="2.140625" style="156" customWidth="1"/>
    <col min="2049" max="2049" width="17.140625" style="156" customWidth="1"/>
    <col min="2050" max="2050" width="18.7109375" style="156" customWidth="1"/>
    <col min="2051" max="2053" width="8.85546875" style="156" hidden="1" customWidth="1"/>
    <col min="2054" max="2301" width="8.85546875" style="156"/>
    <col min="2302" max="2302" width="4.28515625" style="156" customWidth="1"/>
    <col min="2303" max="2303" width="77.5703125" style="156" customWidth="1"/>
    <col min="2304" max="2304" width="2.140625" style="156" customWidth="1"/>
    <col min="2305" max="2305" width="17.140625" style="156" customWidth="1"/>
    <col min="2306" max="2306" width="18.7109375" style="156" customWidth="1"/>
    <col min="2307" max="2309" width="8.85546875" style="156" hidden="1" customWidth="1"/>
    <col min="2310" max="2557" width="8.85546875" style="156"/>
    <col min="2558" max="2558" width="4.28515625" style="156" customWidth="1"/>
    <col min="2559" max="2559" width="77.5703125" style="156" customWidth="1"/>
    <col min="2560" max="2560" width="2.140625" style="156" customWidth="1"/>
    <col min="2561" max="2561" width="17.140625" style="156" customWidth="1"/>
    <col min="2562" max="2562" width="18.7109375" style="156" customWidth="1"/>
    <col min="2563" max="2565" width="8.85546875" style="156" hidden="1" customWidth="1"/>
    <col min="2566" max="2813" width="8.85546875" style="156"/>
    <col min="2814" max="2814" width="4.28515625" style="156" customWidth="1"/>
    <col min="2815" max="2815" width="77.5703125" style="156" customWidth="1"/>
    <col min="2816" max="2816" width="2.140625" style="156" customWidth="1"/>
    <col min="2817" max="2817" width="17.140625" style="156" customWidth="1"/>
    <col min="2818" max="2818" width="18.7109375" style="156" customWidth="1"/>
    <col min="2819" max="2821" width="8.85546875" style="156" hidden="1" customWidth="1"/>
    <col min="2822" max="3069" width="8.85546875" style="156"/>
    <col min="3070" max="3070" width="4.28515625" style="156" customWidth="1"/>
    <col min="3071" max="3071" width="77.5703125" style="156" customWidth="1"/>
    <col min="3072" max="3072" width="2.140625" style="156" customWidth="1"/>
    <col min="3073" max="3073" width="17.140625" style="156" customWidth="1"/>
    <col min="3074" max="3074" width="18.7109375" style="156" customWidth="1"/>
    <col min="3075" max="3077" width="8.85546875" style="156" hidden="1" customWidth="1"/>
    <col min="3078" max="3325" width="8.85546875" style="156"/>
    <col min="3326" max="3326" width="4.28515625" style="156" customWidth="1"/>
    <col min="3327" max="3327" width="77.5703125" style="156" customWidth="1"/>
    <col min="3328" max="3328" width="2.140625" style="156" customWidth="1"/>
    <col min="3329" max="3329" width="17.140625" style="156" customWidth="1"/>
    <col min="3330" max="3330" width="18.7109375" style="156" customWidth="1"/>
    <col min="3331" max="3333" width="8.85546875" style="156" hidden="1" customWidth="1"/>
    <col min="3334" max="3581" width="8.85546875" style="156"/>
    <col min="3582" max="3582" width="4.28515625" style="156" customWidth="1"/>
    <col min="3583" max="3583" width="77.5703125" style="156" customWidth="1"/>
    <col min="3584" max="3584" width="2.140625" style="156" customWidth="1"/>
    <col min="3585" max="3585" width="17.140625" style="156" customWidth="1"/>
    <col min="3586" max="3586" width="18.7109375" style="156" customWidth="1"/>
    <col min="3587" max="3589" width="8.85546875" style="156" hidden="1" customWidth="1"/>
    <col min="3590" max="3837" width="8.85546875" style="156"/>
    <col min="3838" max="3838" width="4.28515625" style="156" customWidth="1"/>
    <col min="3839" max="3839" width="77.5703125" style="156" customWidth="1"/>
    <col min="3840" max="3840" width="2.140625" style="156" customWidth="1"/>
    <col min="3841" max="3841" width="17.140625" style="156" customWidth="1"/>
    <col min="3842" max="3842" width="18.7109375" style="156" customWidth="1"/>
    <col min="3843" max="3845" width="8.85546875" style="156" hidden="1" customWidth="1"/>
    <col min="3846" max="4093" width="8.85546875" style="156"/>
    <col min="4094" max="4094" width="4.28515625" style="156" customWidth="1"/>
    <col min="4095" max="4095" width="77.5703125" style="156" customWidth="1"/>
    <col min="4096" max="4096" width="2.140625" style="156" customWidth="1"/>
    <col min="4097" max="4097" width="17.140625" style="156" customWidth="1"/>
    <col min="4098" max="4098" width="18.7109375" style="156" customWidth="1"/>
    <col min="4099" max="4101" width="8.85546875" style="156" hidden="1" customWidth="1"/>
    <col min="4102" max="4349" width="8.85546875" style="156"/>
    <col min="4350" max="4350" width="4.28515625" style="156" customWidth="1"/>
    <col min="4351" max="4351" width="77.5703125" style="156" customWidth="1"/>
    <col min="4352" max="4352" width="2.140625" style="156" customWidth="1"/>
    <col min="4353" max="4353" width="17.140625" style="156" customWidth="1"/>
    <col min="4354" max="4354" width="18.7109375" style="156" customWidth="1"/>
    <col min="4355" max="4357" width="8.85546875" style="156" hidden="1" customWidth="1"/>
    <col min="4358" max="4605" width="8.85546875" style="156"/>
    <col min="4606" max="4606" width="4.28515625" style="156" customWidth="1"/>
    <col min="4607" max="4607" width="77.5703125" style="156" customWidth="1"/>
    <col min="4608" max="4608" width="2.140625" style="156" customWidth="1"/>
    <col min="4609" max="4609" width="17.140625" style="156" customWidth="1"/>
    <col min="4610" max="4610" width="18.7109375" style="156" customWidth="1"/>
    <col min="4611" max="4613" width="8.85546875" style="156" hidden="1" customWidth="1"/>
    <col min="4614" max="4861" width="8.85546875" style="156"/>
    <col min="4862" max="4862" width="4.28515625" style="156" customWidth="1"/>
    <col min="4863" max="4863" width="77.5703125" style="156" customWidth="1"/>
    <col min="4864" max="4864" width="2.140625" style="156" customWidth="1"/>
    <col min="4865" max="4865" width="17.140625" style="156" customWidth="1"/>
    <col min="4866" max="4866" width="18.7109375" style="156" customWidth="1"/>
    <col min="4867" max="4869" width="8.85546875" style="156" hidden="1" customWidth="1"/>
    <col min="4870" max="5117" width="8.85546875" style="156"/>
    <col min="5118" max="5118" width="4.28515625" style="156" customWidth="1"/>
    <col min="5119" max="5119" width="77.5703125" style="156" customWidth="1"/>
    <col min="5120" max="5120" width="2.140625" style="156" customWidth="1"/>
    <col min="5121" max="5121" width="17.140625" style="156" customWidth="1"/>
    <col min="5122" max="5122" width="18.7109375" style="156" customWidth="1"/>
    <col min="5123" max="5125" width="8.85546875" style="156" hidden="1" customWidth="1"/>
    <col min="5126" max="5373" width="8.85546875" style="156"/>
    <col min="5374" max="5374" width="4.28515625" style="156" customWidth="1"/>
    <col min="5375" max="5375" width="77.5703125" style="156" customWidth="1"/>
    <col min="5376" max="5376" width="2.140625" style="156" customWidth="1"/>
    <col min="5377" max="5377" width="17.140625" style="156" customWidth="1"/>
    <col min="5378" max="5378" width="18.7109375" style="156" customWidth="1"/>
    <col min="5379" max="5381" width="8.85546875" style="156" hidden="1" customWidth="1"/>
    <col min="5382" max="5629" width="8.85546875" style="156"/>
    <col min="5630" max="5630" width="4.28515625" style="156" customWidth="1"/>
    <col min="5631" max="5631" width="77.5703125" style="156" customWidth="1"/>
    <col min="5632" max="5632" width="2.140625" style="156" customWidth="1"/>
    <col min="5633" max="5633" width="17.140625" style="156" customWidth="1"/>
    <col min="5634" max="5634" width="18.7109375" style="156" customWidth="1"/>
    <col min="5635" max="5637" width="8.85546875" style="156" hidden="1" customWidth="1"/>
    <col min="5638" max="5885" width="8.85546875" style="156"/>
    <col min="5886" max="5886" width="4.28515625" style="156" customWidth="1"/>
    <col min="5887" max="5887" width="77.5703125" style="156" customWidth="1"/>
    <col min="5888" max="5888" width="2.140625" style="156" customWidth="1"/>
    <col min="5889" max="5889" width="17.140625" style="156" customWidth="1"/>
    <col min="5890" max="5890" width="18.7109375" style="156" customWidth="1"/>
    <col min="5891" max="5893" width="8.85546875" style="156" hidden="1" customWidth="1"/>
    <col min="5894" max="6141" width="8.85546875" style="156"/>
    <col min="6142" max="6142" width="4.28515625" style="156" customWidth="1"/>
    <col min="6143" max="6143" width="77.5703125" style="156" customWidth="1"/>
    <col min="6144" max="6144" width="2.140625" style="156" customWidth="1"/>
    <col min="6145" max="6145" width="17.140625" style="156" customWidth="1"/>
    <col min="6146" max="6146" width="18.7109375" style="156" customWidth="1"/>
    <col min="6147" max="6149" width="8.85546875" style="156" hidden="1" customWidth="1"/>
    <col min="6150" max="6397" width="8.85546875" style="156"/>
    <col min="6398" max="6398" width="4.28515625" style="156" customWidth="1"/>
    <col min="6399" max="6399" width="77.5703125" style="156" customWidth="1"/>
    <col min="6400" max="6400" width="2.140625" style="156" customWidth="1"/>
    <col min="6401" max="6401" width="17.140625" style="156" customWidth="1"/>
    <col min="6402" max="6402" width="18.7109375" style="156" customWidth="1"/>
    <col min="6403" max="6405" width="8.85546875" style="156" hidden="1" customWidth="1"/>
    <col min="6406" max="6653" width="8.85546875" style="156"/>
    <col min="6654" max="6654" width="4.28515625" style="156" customWidth="1"/>
    <col min="6655" max="6655" width="77.5703125" style="156" customWidth="1"/>
    <col min="6656" max="6656" width="2.140625" style="156" customWidth="1"/>
    <col min="6657" max="6657" width="17.140625" style="156" customWidth="1"/>
    <col min="6658" max="6658" width="18.7109375" style="156" customWidth="1"/>
    <col min="6659" max="6661" width="8.85546875" style="156" hidden="1" customWidth="1"/>
    <col min="6662" max="6909" width="8.85546875" style="156"/>
    <col min="6910" max="6910" width="4.28515625" style="156" customWidth="1"/>
    <col min="6911" max="6911" width="77.5703125" style="156" customWidth="1"/>
    <col min="6912" max="6912" width="2.140625" style="156" customWidth="1"/>
    <col min="6913" max="6913" width="17.140625" style="156" customWidth="1"/>
    <col min="6914" max="6914" width="18.7109375" style="156" customWidth="1"/>
    <col min="6915" max="6917" width="8.85546875" style="156" hidden="1" customWidth="1"/>
    <col min="6918" max="7165" width="8.85546875" style="156"/>
    <col min="7166" max="7166" width="4.28515625" style="156" customWidth="1"/>
    <col min="7167" max="7167" width="77.5703125" style="156" customWidth="1"/>
    <col min="7168" max="7168" width="2.140625" style="156" customWidth="1"/>
    <col min="7169" max="7169" width="17.140625" style="156" customWidth="1"/>
    <col min="7170" max="7170" width="18.7109375" style="156" customWidth="1"/>
    <col min="7171" max="7173" width="8.85546875" style="156" hidden="1" customWidth="1"/>
    <col min="7174" max="7421" width="8.85546875" style="156"/>
    <col min="7422" max="7422" width="4.28515625" style="156" customWidth="1"/>
    <col min="7423" max="7423" width="77.5703125" style="156" customWidth="1"/>
    <col min="7424" max="7424" width="2.140625" style="156" customWidth="1"/>
    <col min="7425" max="7425" width="17.140625" style="156" customWidth="1"/>
    <col min="7426" max="7426" width="18.7109375" style="156" customWidth="1"/>
    <col min="7427" max="7429" width="8.85546875" style="156" hidden="1" customWidth="1"/>
    <col min="7430" max="7677" width="8.85546875" style="156"/>
    <col min="7678" max="7678" width="4.28515625" style="156" customWidth="1"/>
    <col min="7679" max="7679" width="77.5703125" style="156" customWidth="1"/>
    <col min="7680" max="7680" width="2.140625" style="156" customWidth="1"/>
    <col min="7681" max="7681" width="17.140625" style="156" customWidth="1"/>
    <col min="7682" max="7682" width="18.7109375" style="156" customWidth="1"/>
    <col min="7683" max="7685" width="8.85546875" style="156" hidden="1" customWidth="1"/>
    <col min="7686" max="7933" width="8.85546875" style="156"/>
    <col min="7934" max="7934" width="4.28515625" style="156" customWidth="1"/>
    <col min="7935" max="7935" width="77.5703125" style="156" customWidth="1"/>
    <col min="7936" max="7936" width="2.140625" style="156" customWidth="1"/>
    <col min="7937" max="7937" width="17.140625" style="156" customWidth="1"/>
    <col min="7938" max="7938" width="18.7109375" style="156" customWidth="1"/>
    <col min="7939" max="7941" width="8.85546875" style="156" hidden="1" customWidth="1"/>
    <col min="7942" max="8189" width="8.85546875" style="156"/>
    <col min="8190" max="8190" width="4.28515625" style="156" customWidth="1"/>
    <col min="8191" max="8191" width="77.5703125" style="156" customWidth="1"/>
    <col min="8192" max="8192" width="2.140625" style="156" customWidth="1"/>
    <col min="8193" max="8193" width="17.140625" style="156" customWidth="1"/>
    <col min="8194" max="8194" width="18.7109375" style="156" customWidth="1"/>
    <col min="8195" max="8197" width="8.85546875" style="156" hidden="1" customWidth="1"/>
    <col min="8198" max="8445" width="8.85546875" style="156"/>
    <col min="8446" max="8446" width="4.28515625" style="156" customWidth="1"/>
    <col min="8447" max="8447" width="77.5703125" style="156" customWidth="1"/>
    <col min="8448" max="8448" width="2.140625" style="156" customWidth="1"/>
    <col min="8449" max="8449" width="17.140625" style="156" customWidth="1"/>
    <col min="8450" max="8450" width="18.7109375" style="156" customWidth="1"/>
    <col min="8451" max="8453" width="8.85546875" style="156" hidden="1" customWidth="1"/>
    <col min="8454" max="8701" width="8.85546875" style="156"/>
    <col min="8702" max="8702" width="4.28515625" style="156" customWidth="1"/>
    <col min="8703" max="8703" width="77.5703125" style="156" customWidth="1"/>
    <col min="8704" max="8704" width="2.140625" style="156" customWidth="1"/>
    <col min="8705" max="8705" width="17.140625" style="156" customWidth="1"/>
    <col min="8706" max="8706" width="18.7109375" style="156" customWidth="1"/>
    <col min="8707" max="8709" width="8.85546875" style="156" hidden="1" customWidth="1"/>
    <col min="8710" max="8957" width="8.85546875" style="156"/>
    <col min="8958" max="8958" width="4.28515625" style="156" customWidth="1"/>
    <col min="8959" max="8959" width="77.5703125" style="156" customWidth="1"/>
    <col min="8960" max="8960" width="2.140625" style="156" customWidth="1"/>
    <col min="8961" max="8961" width="17.140625" style="156" customWidth="1"/>
    <col min="8962" max="8962" width="18.7109375" style="156" customWidth="1"/>
    <col min="8963" max="8965" width="8.85546875" style="156" hidden="1" customWidth="1"/>
    <col min="8966" max="9213" width="8.85546875" style="156"/>
    <col min="9214" max="9214" width="4.28515625" style="156" customWidth="1"/>
    <col min="9215" max="9215" width="77.5703125" style="156" customWidth="1"/>
    <col min="9216" max="9216" width="2.140625" style="156" customWidth="1"/>
    <col min="9217" max="9217" width="17.140625" style="156" customWidth="1"/>
    <col min="9218" max="9218" width="18.7109375" style="156" customWidth="1"/>
    <col min="9219" max="9221" width="8.85546875" style="156" hidden="1" customWidth="1"/>
    <col min="9222" max="9469" width="8.85546875" style="156"/>
    <col min="9470" max="9470" width="4.28515625" style="156" customWidth="1"/>
    <col min="9471" max="9471" width="77.5703125" style="156" customWidth="1"/>
    <col min="9472" max="9472" width="2.140625" style="156" customWidth="1"/>
    <col min="9473" max="9473" width="17.140625" style="156" customWidth="1"/>
    <col min="9474" max="9474" width="18.7109375" style="156" customWidth="1"/>
    <col min="9475" max="9477" width="8.85546875" style="156" hidden="1" customWidth="1"/>
    <col min="9478" max="9725" width="8.85546875" style="156"/>
    <col min="9726" max="9726" width="4.28515625" style="156" customWidth="1"/>
    <col min="9727" max="9727" width="77.5703125" style="156" customWidth="1"/>
    <col min="9728" max="9728" width="2.140625" style="156" customWidth="1"/>
    <col min="9729" max="9729" width="17.140625" style="156" customWidth="1"/>
    <col min="9730" max="9730" width="18.7109375" style="156" customWidth="1"/>
    <col min="9731" max="9733" width="8.85546875" style="156" hidden="1" customWidth="1"/>
    <col min="9734" max="9981" width="8.85546875" style="156"/>
    <col min="9982" max="9982" width="4.28515625" style="156" customWidth="1"/>
    <col min="9983" max="9983" width="77.5703125" style="156" customWidth="1"/>
    <col min="9984" max="9984" width="2.140625" style="156" customWidth="1"/>
    <col min="9985" max="9985" width="17.140625" style="156" customWidth="1"/>
    <col min="9986" max="9986" width="18.7109375" style="156" customWidth="1"/>
    <col min="9987" max="9989" width="8.85546875" style="156" hidden="1" customWidth="1"/>
    <col min="9990" max="10237" width="8.85546875" style="156"/>
    <col min="10238" max="10238" width="4.28515625" style="156" customWidth="1"/>
    <col min="10239" max="10239" width="77.5703125" style="156" customWidth="1"/>
    <col min="10240" max="10240" width="2.140625" style="156" customWidth="1"/>
    <col min="10241" max="10241" width="17.140625" style="156" customWidth="1"/>
    <col min="10242" max="10242" width="18.7109375" style="156" customWidth="1"/>
    <col min="10243" max="10245" width="8.85546875" style="156" hidden="1" customWidth="1"/>
    <col min="10246" max="10493" width="8.85546875" style="156"/>
    <col min="10494" max="10494" width="4.28515625" style="156" customWidth="1"/>
    <col min="10495" max="10495" width="77.5703125" style="156" customWidth="1"/>
    <col min="10496" max="10496" width="2.140625" style="156" customWidth="1"/>
    <col min="10497" max="10497" width="17.140625" style="156" customWidth="1"/>
    <col min="10498" max="10498" width="18.7109375" style="156" customWidth="1"/>
    <col min="10499" max="10501" width="8.85546875" style="156" hidden="1" customWidth="1"/>
    <col min="10502" max="10749" width="8.85546875" style="156"/>
    <col min="10750" max="10750" width="4.28515625" style="156" customWidth="1"/>
    <col min="10751" max="10751" width="77.5703125" style="156" customWidth="1"/>
    <col min="10752" max="10752" width="2.140625" style="156" customWidth="1"/>
    <col min="10753" max="10753" width="17.140625" style="156" customWidth="1"/>
    <col min="10754" max="10754" width="18.7109375" style="156" customWidth="1"/>
    <col min="10755" max="10757" width="8.85546875" style="156" hidden="1" customWidth="1"/>
    <col min="10758" max="11005" width="8.85546875" style="156"/>
    <col min="11006" max="11006" width="4.28515625" style="156" customWidth="1"/>
    <col min="11007" max="11007" width="77.5703125" style="156" customWidth="1"/>
    <col min="11008" max="11008" width="2.140625" style="156" customWidth="1"/>
    <col min="11009" max="11009" width="17.140625" style="156" customWidth="1"/>
    <col min="11010" max="11010" width="18.7109375" style="156" customWidth="1"/>
    <col min="11011" max="11013" width="8.85546875" style="156" hidden="1" customWidth="1"/>
    <col min="11014" max="11261" width="8.85546875" style="156"/>
    <col min="11262" max="11262" width="4.28515625" style="156" customWidth="1"/>
    <col min="11263" max="11263" width="77.5703125" style="156" customWidth="1"/>
    <col min="11264" max="11264" width="2.140625" style="156" customWidth="1"/>
    <col min="11265" max="11265" width="17.140625" style="156" customWidth="1"/>
    <col min="11266" max="11266" width="18.7109375" style="156" customWidth="1"/>
    <col min="11267" max="11269" width="8.85546875" style="156" hidden="1" customWidth="1"/>
    <col min="11270" max="11517" width="8.85546875" style="156"/>
    <col min="11518" max="11518" width="4.28515625" style="156" customWidth="1"/>
    <col min="11519" max="11519" width="77.5703125" style="156" customWidth="1"/>
    <col min="11520" max="11520" width="2.140625" style="156" customWidth="1"/>
    <col min="11521" max="11521" width="17.140625" style="156" customWidth="1"/>
    <col min="11522" max="11522" width="18.7109375" style="156" customWidth="1"/>
    <col min="11523" max="11525" width="8.85546875" style="156" hidden="1" customWidth="1"/>
    <col min="11526" max="11773" width="8.85546875" style="156"/>
    <col min="11774" max="11774" width="4.28515625" style="156" customWidth="1"/>
    <col min="11775" max="11775" width="77.5703125" style="156" customWidth="1"/>
    <col min="11776" max="11776" width="2.140625" style="156" customWidth="1"/>
    <col min="11777" max="11777" width="17.140625" style="156" customWidth="1"/>
    <col min="11778" max="11778" width="18.7109375" style="156" customWidth="1"/>
    <col min="11779" max="11781" width="8.85546875" style="156" hidden="1" customWidth="1"/>
    <col min="11782" max="12029" width="8.85546875" style="156"/>
    <col min="12030" max="12030" width="4.28515625" style="156" customWidth="1"/>
    <col min="12031" max="12031" width="77.5703125" style="156" customWidth="1"/>
    <col min="12032" max="12032" width="2.140625" style="156" customWidth="1"/>
    <col min="12033" max="12033" width="17.140625" style="156" customWidth="1"/>
    <col min="12034" max="12034" width="18.7109375" style="156" customWidth="1"/>
    <col min="12035" max="12037" width="8.85546875" style="156" hidden="1" customWidth="1"/>
    <col min="12038" max="12285" width="8.85546875" style="156"/>
    <col min="12286" max="12286" width="4.28515625" style="156" customWidth="1"/>
    <col min="12287" max="12287" width="77.5703125" style="156" customWidth="1"/>
    <col min="12288" max="12288" width="2.140625" style="156" customWidth="1"/>
    <col min="12289" max="12289" width="17.140625" style="156" customWidth="1"/>
    <col min="12290" max="12290" width="18.7109375" style="156" customWidth="1"/>
    <col min="12291" max="12293" width="8.85546875" style="156" hidden="1" customWidth="1"/>
    <col min="12294" max="12541" width="8.85546875" style="156"/>
    <col min="12542" max="12542" width="4.28515625" style="156" customWidth="1"/>
    <col min="12543" max="12543" width="77.5703125" style="156" customWidth="1"/>
    <col min="12544" max="12544" width="2.140625" style="156" customWidth="1"/>
    <col min="12545" max="12545" width="17.140625" style="156" customWidth="1"/>
    <col min="12546" max="12546" width="18.7109375" style="156" customWidth="1"/>
    <col min="12547" max="12549" width="8.85546875" style="156" hidden="1" customWidth="1"/>
    <col min="12550" max="12797" width="8.85546875" style="156"/>
    <col min="12798" max="12798" width="4.28515625" style="156" customWidth="1"/>
    <col min="12799" max="12799" width="77.5703125" style="156" customWidth="1"/>
    <col min="12800" max="12800" width="2.140625" style="156" customWidth="1"/>
    <col min="12801" max="12801" width="17.140625" style="156" customWidth="1"/>
    <col min="12802" max="12802" width="18.7109375" style="156" customWidth="1"/>
    <col min="12803" max="12805" width="8.85546875" style="156" hidden="1" customWidth="1"/>
    <col min="12806" max="13053" width="8.85546875" style="156"/>
    <col min="13054" max="13054" width="4.28515625" style="156" customWidth="1"/>
    <col min="13055" max="13055" width="77.5703125" style="156" customWidth="1"/>
    <col min="13056" max="13056" width="2.140625" style="156" customWidth="1"/>
    <col min="13057" max="13057" width="17.140625" style="156" customWidth="1"/>
    <col min="13058" max="13058" width="18.7109375" style="156" customWidth="1"/>
    <col min="13059" max="13061" width="8.85546875" style="156" hidden="1" customWidth="1"/>
    <col min="13062" max="13309" width="8.85546875" style="156"/>
    <col min="13310" max="13310" width="4.28515625" style="156" customWidth="1"/>
    <col min="13311" max="13311" width="77.5703125" style="156" customWidth="1"/>
    <col min="13312" max="13312" width="2.140625" style="156" customWidth="1"/>
    <col min="13313" max="13313" width="17.140625" style="156" customWidth="1"/>
    <col min="13314" max="13314" width="18.7109375" style="156" customWidth="1"/>
    <col min="13315" max="13317" width="8.85546875" style="156" hidden="1" customWidth="1"/>
    <col min="13318" max="13565" width="8.85546875" style="156"/>
    <col min="13566" max="13566" width="4.28515625" style="156" customWidth="1"/>
    <col min="13567" max="13567" width="77.5703125" style="156" customWidth="1"/>
    <col min="13568" max="13568" width="2.140625" style="156" customWidth="1"/>
    <col min="13569" max="13569" width="17.140625" style="156" customWidth="1"/>
    <col min="13570" max="13570" width="18.7109375" style="156" customWidth="1"/>
    <col min="13571" max="13573" width="8.85546875" style="156" hidden="1" customWidth="1"/>
    <col min="13574" max="13821" width="8.85546875" style="156"/>
    <col min="13822" max="13822" width="4.28515625" style="156" customWidth="1"/>
    <col min="13823" max="13823" width="77.5703125" style="156" customWidth="1"/>
    <col min="13824" max="13824" width="2.140625" style="156" customWidth="1"/>
    <col min="13825" max="13825" width="17.140625" style="156" customWidth="1"/>
    <col min="13826" max="13826" width="18.7109375" style="156" customWidth="1"/>
    <col min="13827" max="13829" width="8.85546875" style="156" hidden="1" customWidth="1"/>
    <col min="13830" max="14077" width="8.85546875" style="156"/>
    <col min="14078" max="14078" width="4.28515625" style="156" customWidth="1"/>
    <col min="14079" max="14079" width="77.5703125" style="156" customWidth="1"/>
    <col min="14080" max="14080" width="2.140625" style="156" customWidth="1"/>
    <col min="14081" max="14081" width="17.140625" style="156" customWidth="1"/>
    <col min="14082" max="14082" width="18.7109375" style="156" customWidth="1"/>
    <col min="14083" max="14085" width="8.85546875" style="156" hidden="1" customWidth="1"/>
    <col min="14086" max="14333" width="8.85546875" style="156"/>
    <col min="14334" max="14334" width="4.28515625" style="156" customWidth="1"/>
    <col min="14335" max="14335" width="77.5703125" style="156" customWidth="1"/>
    <col min="14336" max="14336" width="2.140625" style="156" customWidth="1"/>
    <col min="14337" max="14337" width="17.140625" style="156" customWidth="1"/>
    <col min="14338" max="14338" width="18.7109375" style="156" customWidth="1"/>
    <col min="14339" max="14341" width="8.85546875" style="156" hidden="1" customWidth="1"/>
    <col min="14342" max="14589" width="8.85546875" style="156"/>
    <col min="14590" max="14590" width="4.28515625" style="156" customWidth="1"/>
    <col min="14591" max="14591" width="77.5703125" style="156" customWidth="1"/>
    <col min="14592" max="14592" width="2.140625" style="156" customWidth="1"/>
    <col min="14593" max="14593" width="17.140625" style="156" customWidth="1"/>
    <col min="14594" max="14594" width="18.7109375" style="156" customWidth="1"/>
    <col min="14595" max="14597" width="8.85546875" style="156" hidden="1" customWidth="1"/>
    <col min="14598" max="14845" width="8.85546875" style="156"/>
    <col min="14846" max="14846" width="4.28515625" style="156" customWidth="1"/>
    <col min="14847" max="14847" width="77.5703125" style="156" customWidth="1"/>
    <col min="14848" max="14848" width="2.140625" style="156" customWidth="1"/>
    <col min="14849" max="14849" width="17.140625" style="156" customWidth="1"/>
    <col min="14850" max="14850" width="18.7109375" style="156" customWidth="1"/>
    <col min="14851" max="14853" width="8.85546875" style="156" hidden="1" customWidth="1"/>
    <col min="14854" max="15101" width="8.85546875" style="156"/>
    <col min="15102" max="15102" width="4.28515625" style="156" customWidth="1"/>
    <col min="15103" max="15103" width="77.5703125" style="156" customWidth="1"/>
    <col min="15104" max="15104" width="2.140625" style="156" customWidth="1"/>
    <col min="15105" max="15105" width="17.140625" style="156" customWidth="1"/>
    <col min="15106" max="15106" width="18.7109375" style="156" customWidth="1"/>
    <col min="15107" max="15109" width="8.85546875" style="156" hidden="1" customWidth="1"/>
    <col min="15110" max="15357" width="8.85546875" style="156"/>
    <col min="15358" max="15358" width="4.28515625" style="156" customWidth="1"/>
    <col min="15359" max="15359" width="77.5703125" style="156" customWidth="1"/>
    <col min="15360" max="15360" width="2.140625" style="156" customWidth="1"/>
    <col min="15361" max="15361" width="17.140625" style="156" customWidth="1"/>
    <col min="15362" max="15362" width="18.7109375" style="156" customWidth="1"/>
    <col min="15363" max="15365" width="8.85546875" style="156" hidden="1" customWidth="1"/>
    <col min="15366" max="15613" width="8.85546875" style="156"/>
    <col min="15614" max="15614" width="4.28515625" style="156" customWidth="1"/>
    <col min="15615" max="15615" width="77.5703125" style="156" customWidth="1"/>
    <col min="15616" max="15616" width="2.140625" style="156" customWidth="1"/>
    <col min="15617" max="15617" width="17.140625" style="156" customWidth="1"/>
    <col min="15618" max="15618" width="18.7109375" style="156" customWidth="1"/>
    <col min="15619" max="15621" width="8.85546875" style="156" hidden="1" customWidth="1"/>
    <col min="15622" max="15869" width="8.85546875" style="156"/>
    <col min="15870" max="15870" width="4.28515625" style="156" customWidth="1"/>
    <col min="15871" max="15871" width="77.5703125" style="156" customWidth="1"/>
    <col min="15872" max="15872" width="2.140625" style="156" customWidth="1"/>
    <col min="15873" max="15873" width="17.140625" style="156" customWidth="1"/>
    <col min="15874" max="15874" width="18.7109375" style="156" customWidth="1"/>
    <col min="15875" max="15877" width="8.85546875" style="156" hidden="1" customWidth="1"/>
    <col min="15878" max="16125" width="8.85546875" style="156"/>
    <col min="16126" max="16126" width="4.28515625" style="156" customWidth="1"/>
    <col min="16127" max="16127" width="77.5703125" style="156" customWidth="1"/>
    <col min="16128" max="16128" width="2.140625" style="156" customWidth="1"/>
    <col min="16129" max="16129" width="17.140625" style="156" customWidth="1"/>
    <col min="16130" max="16130" width="18.7109375" style="156" customWidth="1"/>
    <col min="16131" max="16133" width="8.85546875" style="156" hidden="1" customWidth="1"/>
    <col min="16134" max="16384" width="8.85546875" style="156"/>
  </cols>
  <sheetData>
    <row r="1" spans="1:6" ht="18.600000000000001" customHeight="1">
      <c r="A1" s="322" t="s">
        <v>0</v>
      </c>
    </row>
    <row r="2" spans="1:6" ht="16.899999999999999" customHeight="1">
      <c r="A2" s="161" t="s">
        <v>91</v>
      </c>
      <c r="B2" s="162"/>
      <c r="C2" s="162"/>
      <c r="D2" s="163"/>
      <c r="E2" s="164"/>
      <c r="F2" s="165"/>
    </row>
    <row r="3" spans="1:6" ht="10.5" customHeight="1">
      <c r="A3" s="162"/>
      <c r="B3" s="162"/>
      <c r="C3" s="162"/>
      <c r="D3" s="163"/>
      <c r="E3" s="164"/>
      <c r="F3" s="166" t="s">
        <v>2</v>
      </c>
    </row>
    <row r="4" spans="1:6" ht="18.600000000000001" customHeight="1">
      <c r="A4" s="167"/>
      <c r="B4" s="167"/>
      <c r="C4" s="168"/>
      <c r="D4" s="169">
        <v>2015</v>
      </c>
      <c r="E4" s="170"/>
      <c r="F4" s="171">
        <v>2014</v>
      </c>
    </row>
    <row r="5" spans="1:6" ht="7.9" customHeight="1">
      <c r="A5" s="162"/>
      <c r="B5" s="162"/>
      <c r="C5" s="172"/>
      <c r="D5" s="173"/>
      <c r="E5" s="174"/>
      <c r="F5" s="166"/>
    </row>
    <row r="6" spans="1:6" ht="13.9" customHeight="1">
      <c r="A6" s="161" t="s">
        <v>92</v>
      </c>
      <c r="B6" s="175" t="s">
        <v>93</v>
      </c>
      <c r="C6" s="176"/>
      <c r="D6" s="177"/>
      <c r="E6" s="178"/>
      <c r="F6" s="179"/>
    </row>
    <row r="7" spans="1:6" ht="13.9" customHeight="1">
      <c r="A7" s="162"/>
      <c r="B7" s="162"/>
      <c r="C7" s="172"/>
      <c r="D7" s="163"/>
      <c r="E7" s="180"/>
      <c r="F7" s="165"/>
    </row>
    <row r="8" spans="1:6" ht="13.9" customHeight="1">
      <c r="A8" s="162"/>
      <c r="B8" s="181" t="s">
        <v>94</v>
      </c>
      <c r="C8" s="182"/>
      <c r="D8" s="183">
        <v>3833.17</v>
      </c>
      <c r="E8" s="184"/>
      <c r="F8" s="185">
        <v>4316.6399999999994</v>
      </c>
    </row>
    <row r="9" spans="1:6" ht="13.9" customHeight="1">
      <c r="A9" s="162"/>
      <c r="B9" s="162" t="s">
        <v>95</v>
      </c>
      <c r="C9" s="172"/>
      <c r="D9" s="186"/>
      <c r="E9" s="184"/>
      <c r="F9" s="185"/>
    </row>
    <row r="10" spans="1:6" ht="13.9" customHeight="1">
      <c r="A10" s="162"/>
      <c r="B10" s="187" t="s">
        <v>96</v>
      </c>
      <c r="C10" s="188" t="s">
        <v>60</v>
      </c>
      <c r="D10" s="183">
        <v>974.9</v>
      </c>
      <c r="E10" s="184"/>
      <c r="F10" s="189">
        <v>863.33999999999992</v>
      </c>
    </row>
    <row r="11" spans="1:6" ht="13.9" customHeight="1">
      <c r="A11" s="162"/>
      <c r="B11" s="187" t="s">
        <v>97</v>
      </c>
      <c r="C11" s="188" t="s">
        <v>60</v>
      </c>
      <c r="D11" s="57">
        <v>81.3</v>
      </c>
      <c r="E11" s="184"/>
      <c r="F11" s="190">
        <v>-70.040000000000006</v>
      </c>
    </row>
    <row r="12" spans="1:6" ht="13.9" customHeight="1">
      <c r="A12" s="162"/>
      <c r="B12" s="187" t="s">
        <v>98</v>
      </c>
      <c r="C12" s="188" t="s">
        <v>60</v>
      </c>
      <c r="D12" s="57">
        <v>-713.93</v>
      </c>
      <c r="E12" s="184"/>
      <c r="F12" s="190">
        <v>-599.48</v>
      </c>
    </row>
    <row r="13" spans="1:6" ht="13.9" customHeight="1">
      <c r="A13" s="162"/>
      <c r="B13" s="187" t="s">
        <v>99</v>
      </c>
      <c r="C13" s="188" t="s">
        <v>60</v>
      </c>
      <c r="D13" s="183">
        <v>214.3</v>
      </c>
      <c r="E13" s="184"/>
      <c r="F13" s="189">
        <v>259.22000000000003</v>
      </c>
    </row>
    <row r="14" spans="1:6" ht="13.9" customHeight="1">
      <c r="A14" s="162"/>
      <c r="B14" s="187" t="s">
        <v>100</v>
      </c>
      <c r="C14" s="188" t="s">
        <v>60</v>
      </c>
      <c r="D14" s="183">
        <v>35.07</v>
      </c>
      <c r="E14" s="184"/>
      <c r="F14" s="189">
        <v>56.14</v>
      </c>
    </row>
    <row r="15" spans="1:6" ht="13.9" customHeight="1">
      <c r="A15" s="162"/>
      <c r="B15" s="187" t="s">
        <v>101</v>
      </c>
      <c r="C15" s="188"/>
      <c r="D15" s="183">
        <v>19.38</v>
      </c>
      <c r="E15" s="184"/>
      <c r="F15" s="191">
        <v>7.19</v>
      </c>
    </row>
    <row r="16" spans="1:6" ht="13.9" customHeight="1">
      <c r="A16" s="162"/>
      <c r="B16" s="187" t="s">
        <v>102</v>
      </c>
      <c r="C16" s="188" t="s">
        <v>60</v>
      </c>
      <c r="D16" s="57">
        <v>-5.84</v>
      </c>
      <c r="E16" s="184"/>
      <c r="F16" s="191">
        <v>0.69</v>
      </c>
    </row>
    <row r="17" spans="1:8" ht="13.9" customHeight="1">
      <c r="A17" s="162"/>
      <c r="B17" s="187" t="s">
        <v>103</v>
      </c>
      <c r="C17" s="188" t="s">
        <v>60</v>
      </c>
      <c r="D17" s="57">
        <v>-1.78</v>
      </c>
      <c r="E17" s="184"/>
      <c r="F17" s="190">
        <v>-2.79</v>
      </c>
    </row>
    <row r="18" spans="1:8" ht="13.9" customHeight="1">
      <c r="A18" s="162"/>
      <c r="B18" s="187" t="s">
        <v>104</v>
      </c>
      <c r="C18" s="192" t="s">
        <v>60</v>
      </c>
      <c r="D18" s="193">
        <v>-0.76</v>
      </c>
      <c r="E18" s="184"/>
      <c r="F18" s="194">
        <v>3.57</v>
      </c>
    </row>
    <row r="19" spans="1:8" ht="13.9" hidden="1" customHeight="1">
      <c r="A19" s="162"/>
      <c r="B19" s="187" t="s">
        <v>105</v>
      </c>
      <c r="C19" s="192"/>
      <c r="D19" s="193">
        <v>0</v>
      </c>
      <c r="E19" s="184"/>
      <c r="F19" s="195">
        <v>0</v>
      </c>
    </row>
    <row r="20" spans="1:8" ht="13.9" customHeight="1">
      <c r="A20" s="162"/>
      <c r="B20" s="162"/>
      <c r="C20" s="172"/>
      <c r="D20" s="196">
        <f>SUM(D10:D19)</f>
        <v>602.64000000000021</v>
      </c>
      <c r="E20" s="184"/>
      <c r="F20" s="197">
        <f>SUM(F10:F19)</f>
        <v>517.84000000000015</v>
      </c>
    </row>
    <row r="21" spans="1:8" ht="13.9" customHeight="1">
      <c r="A21" s="162"/>
      <c r="B21" s="162" t="s">
        <v>106</v>
      </c>
      <c r="C21" s="172" t="s">
        <v>60</v>
      </c>
      <c r="D21" s="198">
        <f>D8+D20</f>
        <v>4435.8100000000004</v>
      </c>
      <c r="E21" s="184"/>
      <c r="F21" s="197">
        <f>F8+F20</f>
        <v>4834.4799999999996</v>
      </c>
    </row>
    <row r="22" spans="1:8" ht="13.9" customHeight="1">
      <c r="A22" s="162"/>
      <c r="B22" s="199"/>
      <c r="C22" s="200"/>
      <c r="D22" s="183"/>
      <c r="E22" s="184"/>
      <c r="F22" s="185"/>
    </row>
    <row r="23" spans="1:8" ht="13.9" customHeight="1">
      <c r="A23" s="162"/>
      <c r="B23" s="162" t="s">
        <v>107</v>
      </c>
      <c r="C23" s="172"/>
      <c r="D23" s="183"/>
      <c r="E23" s="184"/>
      <c r="F23" s="185"/>
    </row>
    <row r="24" spans="1:8" ht="13.9" customHeight="1">
      <c r="A24" s="162"/>
      <c r="B24" s="187" t="s">
        <v>108</v>
      </c>
      <c r="C24" s="188" t="s">
        <v>60</v>
      </c>
      <c r="D24" s="57">
        <v>-183.73</v>
      </c>
      <c r="E24" s="184"/>
      <c r="F24" s="190">
        <v>-445.91</v>
      </c>
    </row>
    <row r="25" spans="1:8" ht="13.9" customHeight="1">
      <c r="A25" s="162"/>
      <c r="B25" s="187" t="s">
        <v>109</v>
      </c>
      <c r="C25" s="188" t="s">
        <v>60</v>
      </c>
      <c r="D25" s="57">
        <v>366.06</v>
      </c>
      <c r="E25" s="184"/>
      <c r="F25" s="190">
        <v>-270.18</v>
      </c>
    </row>
    <row r="26" spans="1:8" ht="13.9" customHeight="1">
      <c r="A26" s="162"/>
      <c r="B26" s="162" t="s">
        <v>110</v>
      </c>
      <c r="C26" s="162" t="s">
        <v>60</v>
      </c>
      <c r="D26" s="196">
        <v>-551.9</v>
      </c>
      <c r="E26" s="184"/>
      <c r="F26" s="195">
        <v>503.47</v>
      </c>
    </row>
    <row r="27" spans="1:8" ht="13.9" customHeight="1">
      <c r="A27" s="162"/>
      <c r="B27" s="162"/>
      <c r="C27" s="172"/>
      <c r="D27" s="193">
        <f>SUM(D24:D26)</f>
        <v>-369.56999999999994</v>
      </c>
      <c r="E27" s="201"/>
      <c r="F27" s="202">
        <f>SUM(F24:F26)</f>
        <v>-212.62</v>
      </c>
    </row>
    <row r="28" spans="1:8" ht="13.9" customHeight="1">
      <c r="A28" s="162"/>
      <c r="B28" s="162" t="s">
        <v>111</v>
      </c>
      <c r="C28" s="172" t="s">
        <v>60</v>
      </c>
      <c r="D28" s="183">
        <f>+D21+D27</f>
        <v>4066.2400000000007</v>
      </c>
      <c r="E28" s="184"/>
      <c r="F28" s="185">
        <f>+F21+F27</f>
        <v>4621.8599999999997</v>
      </c>
    </row>
    <row r="29" spans="1:8" ht="13.9" customHeight="1">
      <c r="A29" s="162"/>
      <c r="B29" s="162" t="s">
        <v>112</v>
      </c>
      <c r="C29" s="172" t="s">
        <v>60</v>
      </c>
      <c r="D29" s="193">
        <v>-846.75</v>
      </c>
      <c r="E29" s="201"/>
      <c r="F29" s="203">
        <v>-894.22</v>
      </c>
    </row>
    <row r="30" spans="1:8" ht="13.9" customHeight="1">
      <c r="A30" s="162"/>
      <c r="B30" s="187" t="s">
        <v>113</v>
      </c>
      <c r="C30" s="176" t="s">
        <v>60</v>
      </c>
      <c r="D30" s="198">
        <f>D28+D29</f>
        <v>3219.4900000000007</v>
      </c>
      <c r="E30" s="184"/>
      <c r="F30" s="197">
        <f>F28+F29</f>
        <v>3727.6399999999994</v>
      </c>
    </row>
    <row r="31" spans="1:8" ht="13.9" customHeight="1">
      <c r="A31" s="162"/>
      <c r="B31" s="162"/>
      <c r="C31" s="172"/>
      <c r="D31" s="57"/>
      <c r="E31" s="204"/>
      <c r="F31" s="205"/>
    </row>
    <row r="32" spans="1:8" s="208" customFormat="1" ht="13.9" customHeight="1">
      <c r="A32" s="206" t="s">
        <v>114</v>
      </c>
      <c r="B32" s="175" t="s">
        <v>115</v>
      </c>
      <c r="C32" s="176"/>
      <c r="D32" s="207"/>
      <c r="E32" s="178"/>
      <c r="F32" s="179"/>
      <c r="H32" s="46"/>
    </row>
    <row r="33" spans="1:12" ht="13.9" customHeight="1">
      <c r="A33" s="162"/>
      <c r="B33" s="187" t="s">
        <v>116</v>
      </c>
      <c r="C33" s="188" t="s">
        <v>60</v>
      </c>
      <c r="D33" s="57">
        <v>-2034.55</v>
      </c>
      <c r="E33" s="209"/>
      <c r="F33" s="190">
        <v>-1704.3000000000004</v>
      </c>
      <c r="H33" s="210"/>
    </row>
    <row r="34" spans="1:12" ht="13.9" customHeight="1">
      <c r="A34" s="162"/>
      <c r="B34" s="187" t="s">
        <v>117</v>
      </c>
      <c r="C34" s="188" t="s">
        <v>60</v>
      </c>
      <c r="D34" s="183">
        <v>12</v>
      </c>
      <c r="E34" s="209"/>
      <c r="F34" s="211">
        <v>26.710000000000015</v>
      </c>
      <c r="H34" s="210"/>
    </row>
    <row r="35" spans="1:12" ht="13.9" customHeight="1">
      <c r="A35" s="162"/>
      <c r="B35" s="187" t="s">
        <v>118</v>
      </c>
      <c r="C35" s="188" t="s">
        <v>60</v>
      </c>
      <c r="D35" s="57">
        <v>-1325.2</v>
      </c>
      <c r="E35" s="209"/>
      <c r="F35" s="190">
        <v>-1411.65</v>
      </c>
      <c r="H35" s="210"/>
    </row>
    <row r="36" spans="1:12" ht="13.9" customHeight="1">
      <c r="A36" s="162"/>
      <c r="B36" s="187" t="s">
        <v>119</v>
      </c>
      <c r="C36" s="188"/>
      <c r="D36" s="57">
        <v>-6.95</v>
      </c>
      <c r="E36" s="209"/>
      <c r="F36" s="190">
        <v>-4.22</v>
      </c>
      <c r="H36" s="210"/>
    </row>
    <row r="37" spans="1:12" ht="13.9" customHeight="1">
      <c r="A37" s="162"/>
      <c r="B37" s="187" t="s">
        <v>120</v>
      </c>
      <c r="C37" s="188"/>
      <c r="D37" s="57">
        <v>-70378.25</v>
      </c>
      <c r="E37" s="209"/>
      <c r="F37" s="190">
        <v>-58102.41</v>
      </c>
      <c r="H37" s="210"/>
    </row>
    <row r="38" spans="1:12" ht="13.9" customHeight="1">
      <c r="A38" s="162"/>
      <c r="B38" s="187" t="s">
        <v>121</v>
      </c>
      <c r="C38" s="188"/>
      <c r="D38" s="57">
        <v>0</v>
      </c>
      <c r="E38" s="209"/>
      <c r="F38" s="191">
        <v>1165.02</v>
      </c>
      <c r="H38" s="210"/>
    </row>
    <row r="39" spans="1:12" ht="13.9" customHeight="1">
      <c r="A39" s="162"/>
      <c r="B39" s="187" t="s">
        <v>122</v>
      </c>
      <c r="C39" s="188" t="s">
        <v>60</v>
      </c>
      <c r="D39" s="57">
        <v>0</v>
      </c>
      <c r="E39" s="209"/>
      <c r="F39" s="191">
        <v>10.02</v>
      </c>
      <c r="H39" s="210"/>
    </row>
    <row r="40" spans="1:12" ht="13.9" customHeight="1">
      <c r="A40" s="162"/>
      <c r="B40" s="187" t="s">
        <v>123</v>
      </c>
      <c r="C40" s="182"/>
      <c r="D40" s="57">
        <v>70292.97</v>
      </c>
      <c r="E40" s="209"/>
      <c r="F40" s="191">
        <v>57837.74</v>
      </c>
      <c r="H40" s="210"/>
    </row>
    <row r="41" spans="1:12" ht="13.9" customHeight="1">
      <c r="A41" s="162"/>
      <c r="B41" s="187" t="s">
        <v>124</v>
      </c>
      <c r="C41" s="188" t="s">
        <v>60</v>
      </c>
      <c r="D41" s="57">
        <v>192.73</v>
      </c>
      <c r="E41" s="209"/>
      <c r="F41" s="211">
        <v>228.45999999999998</v>
      </c>
      <c r="H41" s="210"/>
      <c r="I41" s="210"/>
      <c r="J41" s="210"/>
      <c r="K41" s="210"/>
      <c r="L41" s="210"/>
    </row>
    <row r="42" spans="1:12" ht="13.9" customHeight="1">
      <c r="A42" s="162"/>
      <c r="B42" s="192" t="s">
        <v>125</v>
      </c>
      <c r="C42" s="188" t="s">
        <v>60</v>
      </c>
      <c r="D42" s="57">
        <v>413</v>
      </c>
      <c r="E42" s="178"/>
      <c r="F42" s="212">
        <v>298.33</v>
      </c>
      <c r="H42" s="210"/>
      <c r="I42" s="210"/>
      <c r="K42" s="210"/>
      <c r="L42" s="210"/>
    </row>
    <row r="43" spans="1:12" ht="13.9" customHeight="1">
      <c r="A43" s="162"/>
      <c r="B43" s="192" t="s">
        <v>126</v>
      </c>
      <c r="C43" s="188"/>
      <c r="D43" s="57">
        <v>-1991</v>
      </c>
      <c r="E43" s="178"/>
      <c r="F43" s="213">
        <v>-1730.75</v>
      </c>
      <c r="I43" s="210"/>
      <c r="K43" s="210"/>
      <c r="L43" s="210"/>
    </row>
    <row r="44" spans="1:12" ht="13.9" customHeight="1">
      <c r="A44" s="162"/>
      <c r="B44" s="192" t="s">
        <v>127</v>
      </c>
      <c r="C44" s="188"/>
      <c r="D44" s="57">
        <v>2089.65</v>
      </c>
      <c r="E44" s="178"/>
      <c r="F44" s="213">
        <v>1121.27</v>
      </c>
    </row>
    <row r="45" spans="1:12" ht="13.9" customHeight="1">
      <c r="A45" s="162"/>
      <c r="B45" s="192" t="s">
        <v>128</v>
      </c>
      <c r="C45" s="188"/>
      <c r="D45" s="57">
        <v>-1.5</v>
      </c>
      <c r="E45" s="178"/>
      <c r="F45" s="213">
        <v>-1.4499999999999993</v>
      </c>
      <c r="I45" s="210"/>
      <c r="J45" s="210"/>
      <c r="K45" s="210"/>
      <c r="L45" s="210"/>
    </row>
    <row r="46" spans="1:12" ht="13.9" customHeight="1">
      <c r="A46" s="162"/>
      <c r="B46" s="192" t="s">
        <v>129</v>
      </c>
      <c r="C46" s="188" t="s">
        <v>60</v>
      </c>
      <c r="D46" s="57">
        <v>-1.53</v>
      </c>
      <c r="E46" s="178"/>
      <c r="F46" s="213">
        <v>-1146.0899999999999</v>
      </c>
    </row>
    <row r="47" spans="1:12" ht="13.9" customHeight="1">
      <c r="A47" s="162"/>
      <c r="B47" s="192" t="s">
        <v>130</v>
      </c>
      <c r="C47" s="188"/>
      <c r="D47" s="57">
        <v>239.97</v>
      </c>
      <c r="E47" s="178"/>
      <c r="F47" s="213">
        <v>956.85</v>
      </c>
    </row>
    <row r="48" spans="1:12" ht="13.9" customHeight="1">
      <c r="A48" s="162"/>
      <c r="B48" s="192" t="s">
        <v>131</v>
      </c>
      <c r="C48" s="188"/>
      <c r="D48" s="57">
        <v>0</v>
      </c>
      <c r="E48" s="178"/>
      <c r="F48" s="213">
        <v>-112.7</v>
      </c>
    </row>
    <row r="49" spans="1:8" ht="13.9" customHeight="1">
      <c r="A49" s="162"/>
      <c r="B49" s="192" t="s">
        <v>132</v>
      </c>
      <c r="C49" s="188"/>
      <c r="D49" s="57">
        <v>35.15</v>
      </c>
      <c r="E49" s="178"/>
      <c r="F49" s="213">
        <v>55.75</v>
      </c>
    </row>
    <row r="50" spans="1:8" ht="13.9" customHeight="1">
      <c r="A50" s="162"/>
      <c r="B50" s="192" t="s">
        <v>133</v>
      </c>
      <c r="C50" s="188"/>
      <c r="D50" s="57"/>
      <c r="E50" s="178"/>
      <c r="F50" s="212"/>
    </row>
    <row r="51" spans="1:8" ht="13.9" customHeight="1">
      <c r="A51" s="162"/>
      <c r="B51" s="192" t="s">
        <v>134</v>
      </c>
      <c r="C51" s="188"/>
      <c r="D51" s="57">
        <v>40.42</v>
      </c>
      <c r="E51" s="178"/>
      <c r="F51" s="214">
        <v>106.34</v>
      </c>
    </row>
    <row r="52" spans="1:8" ht="13.9" customHeight="1">
      <c r="A52" s="215"/>
      <c r="B52" s="216" t="s">
        <v>135</v>
      </c>
      <c r="C52" s="217" t="s">
        <v>60</v>
      </c>
      <c r="D52" s="218">
        <f>SUM(D33:D51)</f>
        <v>-2423.0899999999965</v>
      </c>
      <c r="E52" s="219"/>
      <c r="F52" s="220">
        <f>SUM(F33:F51)</f>
        <v>-2407.0800000000104</v>
      </c>
    </row>
    <row r="53" spans="1:8" s="162" customFormat="1" ht="13.9" customHeight="1">
      <c r="B53" s="199"/>
      <c r="C53" s="199"/>
      <c r="D53" s="78"/>
      <c r="E53" s="164"/>
      <c r="F53" s="165"/>
      <c r="H53" s="221"/>
    </row>
    <row r="54" spans="1:8" ht="16.899999999999999" customHeight="1">
      <c r="A54" s="161" t="s">
        <v>136</v>
      </c>
      <c r="B54" s="162"/>
      <c r="C54" s="162"/>
      <c r="D54" s="78"/>
      <c r="E54" s="164"/>
      <c r="F54" s="165"/>
    </row>
    <row r="55" spans="1:8" ht="10.5" customHeight="1">
      <c r="A55" s="162"/>
      <c r="B55" s="162"/>
      <c r="C55" s="162"/>
      <c r="D55" s="78"/>
      <c r="E55" s="164"/>
      <c r="F55" s="166" t="s">
        <v>137</v>
      </c>
    </row>
    <row r="56" spans="1:8" ht="18.600000000000001" customHeight="1">
      <c r="A56" s="167"/>
      <c r="B56" s="167"/>
      <c r="C56" s="168"/>
      <c r="D56" s="169">
        <v>2015</v>
      </c>
      <c r="E56" s="170"/>
      <c r="F56" s="171">
        <v>2014</v>
      </c>
    </row>
    <row r="57" spans="1:8" ht="13.9" customHeight="1">
      <c r="A57" s="206" t="s">
        <v>138</v>
      </c>
      <c r="B57" s="175" t="s">
        <v>139</v>
      </c>
      <c r="C57" s="176"/>
      <c r="D57" s="207"/>
      <c r="E57" s="178"/>
      <c r="F57" s="179"/>
    </row>
    <row r="58" spans="1:8" ht="13.9" customHeight="1">
      <c r="A58" s="206"/>
      <c r="B58" s="192" t="s">
        <v>140</v>
      </c>
      <c r="C58" s="176"/>
      <c r="D58" s="57">
        <v>2.6</v>
      </c>
      <c r="E58" s="178"/>
      <c r="F58" s="222">
        <v>183.90000000000015</v>
      </c>
    </row>
    <row r="59" spans="1:8" ht="13.9" customHeight="1">
      <c r="A59" s="162"/>
      <c r="B59" s="181" t="s">
        <v>141</v>
      </c>
      <c r="C59" s="223"/>
      <c r="D59" s="57">
        <v>104.31</v>
      </c>
      <c r="E59" s="224"/>
      <c r="F59" s="225">
        <v>620.4</v>
      </c>
    </row>
    <row r="60" spans="1:8" ht="13.9" customHeight="1">
      <c r="A60" s="162"/>
      <c r="B60" s="181" t="s">
        <v>142</v>
      </c>
      <c r="C60" s="223"/>
      <c r="D60" s="57">
        <v>-488.97</v>
      </c>
      <c r="E60" s="224"/>
      <c r="F60" s="225">
        <v>-473.99000000000035</v>
      </c>
    </row>
    <row r="61" spans="1:8" ht="13.9" customHeight="1">
      <c r="A61" s="162"/>
      <c r="B61" s="181" t="s">
        <v>143</v>
      </c>
      <c r="C61" s="223"/>
      <c r="D61" s="57">
        <v>-0.05</v>
      </c>
      <c r="E61" s="224"/>
      <c r="F61" s="225">
        <v>0.05</v>
      </c>
    </row>
    <row r="62" spans="1:8" ht="24" customHeight="1">
      <c r="A62" s="162"/>
      <c r="B62" s="181" t="s">
        <v>144</v>
      </c>
      <c r="C62" s="223"/>
      <c r="D62" s="57">
        <v>-960.85</v>
      </c>
      <c r="E62" s="224"/>
      <c r="F62" s="225">
        <v>-893.5100000000001</v>
      </c>
    </row>
    <row r="63" spans="1:8" ht="13.9" customHeight="1">
      <c r="A63" s="162"/>
      <c r="B63" s="181" t="s">
        <v>145</v>
      </c>
      <c r="C63" s="223"/>
      <c r="D63" s="193">
        <f>-241.86</f>
        <v>-241.86</v>
      </c>
      <c r="E63" s="180"/>
      <c r="F63" s="226">
        <v>-260.78000000000003</v>
      </c>
    </row>
    <row r="64" spans="1:8" ht="13.9" customHeight="1">
      <c r="A64" s="175"/>
      <c r="B64" s="227" t="s">
        <v>146</v>
      </c>
      <c r="C64" s="228" t="s">
        <v>60</v>
      </c>
      <c r="D64" s="218">
        <f>SUM(D58:D63)</f>
        <v>-1584.8200000000002</v>
      </c>
      <c r="E64" s="229"/>
      <c r="F64" s="218">
        <f>SUM(F58:F63)</f>
        <v>-823.93000000000029</v>
      </c>
    </row>
    <row r="65" spans="1:9" ht="13.9" customHeight="1">
      <c r="A65" s="162"/>
      <c r="B65" s="162"/>
      <c r="C65" s="172"/>
      <c r="D65" s="78"/>
      <c r="E65" s="180"/>
      <c r="F65" s="165"/>
    </row>
    <row r="66" spans="1:9" ht="13.9" customHeight="1">
      <c r="A66" s="162"/>
      <c r="B66" s="227" t="s">
        <v>147</v>
      </c>
      <c r="C66" s="230"/>
      <c r="D66" s="218">
        <f>+D30+D52+D64</f>
        <v>-788.41999999999598</v>
      </c>
      <c r="E66" s="229"/>
      <c r="F66" s="231">
        <f>+F30+F52+F64</f>
        <v>496.62999999998874</v>
      </c>
    </row>
    <row r="67" spans="1:9" ht="6" customHeight="1">
      <c r="A67" s="162"/>
      <c r="B67" s="162"/>
      <c r="C67" s="172"/>
      <c r="D67" s="78"/>
      <c r="E67" s="180"/>
      <c r="F67" s="165"/>
    </row>
    <row r="68" spans="1:9" ht="13.9" customHeight="1">
      <c r="A68" s="162"/>
      <c r="B68" s="162" t="s">
        <v>148</v>
      </c>
      <c r="C68" s="172" t="s">
        <v>60</v>
      </c>
      <c r="D68" s="78">
        <f>F70</f>
        <v>1705.6099999999888</v>
      </c>
      <c r="E68" s="232"/>
      <c r="F68" s="233">
        <v>1163.96</v>
      </c>
    </row>
    <row r="69" spans="1:9" ht="27" customHeight="1">
      <c r="A69" s="162"/>
      <c r="B69" s="181" t="s">
        <v>149</v>
      </c>
      <c r="C69" s="172"/>
      <c r="D69" s="78">
        <v>0</v>
      </c>
      <c r="E69" s="232"/>
      <c r="F69" s="221">
        <v>45.019999999999996</v>
      </c>
    </row>
    <row r="70" spans="1:9" ht="13.9" customHeight="1" thickBot="1">
      <c r="A70" s="162"/>
      <c r="B70" s="192" t="s">
        <v>150</v>
      </c>
      <c r="C70" s="188" t="s">
        <v>60</v>
      </c>
      <c r="D70" s="234">
        <f>SUM(D66:D69)</f>
        <v>917.18999999999278</v>
      </c>
      <c r="E70" s="232"/>
      <c r="F70" s="235">
        <f>SUM(F66:F69)</f>
        <v>1705.6099999999888</v>
      </c>
    </row>
    <row r="71" spans="1:9" ht="12.75" customHeight="1" thickTop="1">
      <c r="A71" s="162"/>
      <c r="B71" s="162"/>
      <c r="C71" s="172"/>
      <c r="D71" s="164"/>
      <c r="E71" s="180"/>
      <c r="F71" s="165"/>
    </row>
    <row r="72" spans="1:9" ht="12.75" customHeight="1">
      <c r="A72" s="162"/>
      <c r="B72" s="162"/>
      <c r="C72" s="172"/>
      <c r="D72" s="163"/>
      <c r="E72" s="180"/>
      <c r="F72" s="165"/>
    </row>
    <row r="73" spans="1:9" ht="12.75" customHeight="1">
      <c r="A73" s="162"/>
      <c r="B73" s="162"/>
      <c r="C73" s="172"/>
      <c r="D73" s="163"/>
      <c r="E73" s="180"/>
      <c r="F73" s="164"/>
    </row>
    <row r="74" spans="1:9" ht="12.75" customHeight="1">
      <c r="A74" s="162"/>
      <c r="B74" s="162"/>
      <c r="C74" s="172"/>
      <c r="D74" s="163"/>
      <c r="E74" s="180"/>
      <c r="F74" s="165"/>
    </row>
    <row r="75" spans="1:9" ht="12.75" customHeight="1">
      <c r="A75" s="236"/>
      <c r="B75" s="236"/>
      <c r="C75" s="237"/>
      <c r="D75" s="238"/>
      <c r="E75" s="239"/>
      <c r="F75" s="240"/>
    </row>
    <row r="76" spans="1:9" s="1" customFormat="1" ht="15.75" hidden="1" customHeight="1">
      <c r="B76" s="94"/>
      <c r="D76" s="241"/>
      <c r="E76" s="29"/>
      <c r="F76" s="242"/>
      <c r="G76" s="243"/>
      <c r="H76" s="244"/>
      <c r="I76" s="106"/>
    </row>
    <row r="77" spans="1:9" s="1" customFormat="1" ht="12.75" hidden="1" customHeight="1">
      <c r="A77" s="140" t="s">
        <v>45</v>
      </c>
      <c r="D77" s="245"/>
      <c r="E77" s="29"/>
      <c r="F77" s="29"/>
      <c r="G77" s="105"/>
      <c r="H77" s="8"/>
      <c r="I77" s="106"/>
    </row>
    <row r="78" spans="1:9" s="1" customFormat="1" ht="12.75" hidden="1" customHeight="1">
      <c r="A78" s="140"/>
      <c r="D78" s="245"/>
      <c r="E78" s="29"/>
      <c r="F78" s="105"/>
      <c r="G78" s="105"/>
      <c r="H78" s="246"/>
      <c r="I78" s="106"/>
    </row>
    <row r="79" spans="1:9" s="1" customFormat="1" ht="12.75" hidden="1" customHeight="1">
      <c r="A79" s="29" t="s">
        <v>46</v>
      </c>
      <c r="B79" s="29"/>
      <c r="D79" s="245"/>
      <c r="E79" s="29"/>
      <c r="F79" s="105" t="s">
        <v>48</v>
      </c>
      <c r="G79" s="103"/>
      <c r="H79" s="247"/>
      <c r="I79" s="106"/>
    </row>
    <row r="80" spans="1:9" s="1" customFormat="1" ht="12.75" hidden="1" customHeight="1">
      <c r="A80" s="29" t="s">
        <v>47</v>
      </c>
      <c r="B80" s="29"/>
      <c r="D80" s="245"/>
      <c r="E80" s="29"/>
      <c r="F80" s="29"/>
      <c r="G80" s="103"/>
      <c r="H80" s="247"/>
      <c r="I80" s="106"/>
    </row>
    <row r="81" spans="1:12" s="1" customFormat="1" ht="12.75" hidden="1" customHeight="1">
      <c r="B81" s="29"/>
      <c r="C81" s="29"/>
      <c r="D81" s="245"/>
      <c r="E81" s="29"/>
      <c r="F81" s="105"/>
      <c r="G81" s="105"/>
      <c r="H81" s="8"/>
      <c r="I81" s="106"/>
    </row>
    <row r="82" spans="1:12" s="106" customFormat="1" ht="12.75" hidden="1" customHeight="1">
      <c r="A82" s="1"/>
      <c r="B82" s="29"/>
      <c r="D82" s="245"/>
      <c r="E82" s="29"/>
      <c r="F82" s="105"/>
      <c r="G82" s="103"/>
      <c r="H82" s="247"/>
      <c r="J82" s="1"/>
      <c r="K82" s="1"/>
      <c r="L82" s="1"/>
    </row>
    <row r="83" spans="1:12" s="106" customFormat="1" ht="12.75" hidden="1" customHeight="1">
      <c r="A83" s="36" t="s">
        <v>151</v>
      </c>
      <c r="B83" s="29"/>
      <c r="D83" s="248"/>
      <c r="E83" s="29"/>
      <c r="F83" s="105" t="s">
        <v>152</v>
      </c>
      <c r="G83" s="103"/>
      <c r="H83" s="247"/>
      <c r="J83" s="1"/>
      <c r="K83" s="1"/>
      <c r="L83" s="1"/>
    </row>
    <row r="84" spans="1:12" s="106" customFormat="1" ht="12.75" hidden="1" customHeight="1">
      <c r="A84" s="29" t="s">
        <v>51</v>
      </c>
      <c r="B84" s="29"/>
      <c r="D84" s="249"/>
      <c r="E84" s="29"/>
      <c r="F84" s="29"/>
      <c r="G84" s="103"/>
      <c r="H84" s="247"/>
      <c r="J84" s="1"/>
      <c r="K84" s="1"/>
      <c r="L84" s="1"/>
    </row>
    <row r="85" spans="1:12" s="106" customFormat="1" ht="12.75" hidden="1" customHeight="1">
      <c r="A85" s="1"/>
      <c r="B85" s="29"/>
      <c r="C85" s="29"/>
      <c r="D85" s="245"/>
      <c r="E85" s="29"/>
      <c r="F85" s="105"/>
      <c r="G85" s="105"/>
      <c r="H85" s="107"/>
      <c r="J85" s="1"/>
      <c r="K85" s="1"/>
      <c r="L85" s="1"/>
    </row>
    <row r="86" spans="1:12" s="106" customFormat="1" ht="12.75" hidden="1" customHeight="1">
      <c r="A86" s="1"/>
      <c r="B86" s="29"/>
      <c r="C86" s="29"/>
      <c r="D86" s="245"/>
      <c r="E86" s="29"/>
      <c r="F86" s="29"/>
      <c r="G86" s="103"/>
      <c r="H86" s="247"/>
      <c r="J86" s="1"/>
      <c r="K86" s="1"/>
      <c r="L86" s="1"/>
    </row>
    <row r="87" spans="1:12" s="106" customFormat="1" ht="12.75" hidden="1" customHeight="1">
      <c r="A87" s="1"/>
      <c r="B87" s="29"/>
      <c r="C87" s="29"/>
      <c r="D87" s="245"/>
      <c r="E87" s="29"/>
      <c r="F87" s="105" t="s">
        <v>55</v>
      </c>
      <c r="G87" s="103"/>
      <c r="H87" s="247"/>
      <c r="J87" s="1"/>
      <c r="K87" s="1"/>
      <c r="L87" s="1"/>
    </row>
    <row r="88" spans="1:12" s="106" customFormat="1" ht="12.75" hidden="1" customHeight="1">
      <c r="A88" s="1"/>
      <c r="B88" s="29"/>
      <c r="C88" s="29"/>
      <c r="D88" s="245"/>
      <c r="E88" s="29"/>
      <c r="F88" s="105"/>
      <c r="G88" s="105"/>
      <c r="H88" s="107"/>
      <c r="J88" s="1"/>
      <c r="K88" s="1"/>
      <c r="L88" s="1"/>
    </row>
    <row r="89" spans="1:12" s="106" customFormat="1" ht="12.75" hidden="1" customHeight="1">
      <c r="A89" s="1"/>
      <c r="B89" s="29"/>
      <c r="C89" s="29"/>
      <c r="D89" s="245"/>
      <c r="E89" s="29"/>
      <c r="F89" s="29"/>
      <c r="G89" s="105"/>
      <c r="H89" s="246"/>
      <c r="J89" s="1"/>
      <c r="K89" s="1"/>
      <c r="L89" s="1"/>
    </row>
    <row r="90" spans="1:12" s="106" customFormat="1" ht="12.75" hidden="1" customHeight="1">
      <c r="A90" s="88" t="s">
        <v>153</v>
      </c>
      <c r="B90" s="250"/>
      <c r="C90" s="251"/>
      <c r="D90" s="252"/>
      <c r="E90" s="88"/>
      <c r="F90" s="113" t="s">
        <v>154</v>
      </c>
      <c r="G90" s="21"/>
      <c r="H90" s="107"/>
      <c r="J90" s="1"/>
      <c r="K90" s="1"/>
      <c r="L90" s="1"/>
    </row>
    <row r="91" spans="1:12" ht="14.65" customHeight="1">
      <c r="B91" s="162"/>
      <c r="C91" s="162"/>
      <c r="D91" s="163"/>
      <c r="E91" s="164"/>
      <c r="F91" s="165"/>
      <c r="G91" s="162"/>
    </row>
    <row r="92" spans="1:12" ht="14.65" customHeight="1">
      <c r="B92" s="162"/>
      <c r="C92" s="162"/>
      <c r="D92" s="163"/>
      <c r="E92" s="164"/>
      <c r="F92" s="165"/>
    </row>
    <row r="93" spans="1:12" ht="14.65" customHeight="1">
      <c r="B93" s="162"/>
      <c r="C93" s="162"/>
      <c r="D93" s="163"/>
      <c r="E93" s="164"/>
      <c r="F93" s="165"/>
    </row>
    <row r="95" spans="1:12" ht="14.65" customHeight="1">
      <c r="B95" s="253"/>
      <c r="C95" s="253"/>
      <c r="D95" s="254"/>
      <c r="E95" s="255"/>
      <c r="F95" s="256"/>
    </row>
  </sheetData>
  <pageMargins left="0.23622047244094491" right="0.23622047244094491" top="0.9055118110236221" bottom="0.55118110236220474" header="0.55118110236220474" footer="0.55118110236220474"/>
  <pageSetup paperSize="9" orientation="portrait" horizontalDpi="300" verticalDpi="300" r:id="rId1"/>
  <headerFooter>
    <oddHeader xml:space="preserve">&amp;LMahindra &amp;&amp; Mahindra Limited </oddHeader>
  </headerFooter>
  <rowBreaks count="1" manualBreakCount="1">
    <brk id="52" max="5" man="1"/>
  </rowBreaks>
  <colBreaks count="1" manualBreakCount="1">
    <brk id="6" min="1" max="60" man="1"/>
  </colBreaks>
</worksheet>
</file>

<file path=xl/worksheets/sheet4.xml><?xml version="1.0" encoding="utf-8"?>
<worksheet xmlns="http://schemas.openxmlformats.org/spreadsheetml/2006/main" xmlns:r="http://schemas.openxmlformats.org/officeDocument/2006/relationships">
  <dimension ref="A1:K57"/>
  <sheetViews>
    <sheetView topLeftCell="A2" zoomScaleSheetLayoutView="85" workbookViewId="0">
      <selection activeCell="A2" sqref="A2"/>
    </sheetView>
  </sheetViews>
  <sheetFormatPr defaultRowHeight="12.75"/>
  <cols>
    <col min="1" max="1" width="2.42578125" style="258" customWidth="1"/>
    <col min="2" max="2" width="3.7109375" style="258" customWidth="1"/>
    <col min="3" max="3" width="3.42578125" style="258" customWidth="1"/>
    <col min="4" max="4" width="50.42578125" style="258" customWidth="1"/>
    <col min="5" max="5" width="1" style="258" customWidth="1"/>
    <col min="6" max="6" width="14.28515625" style="258" customWidth="1"/>
    <col min="7" max="7" width="1" style="258" customWidth="1"/>
    <col min="8" max="8" width="14.42578125" style="258" customWidth="1"/>
    <col min="9" max="258" width="9.140625" style="258"/>
    <col min="259" max="259" width="4.5703125" style="258" customWidth="1"/>
    <col min="260" max="260" width="42" style="258" customWidth="1"/>
    <col min="261" max="261" width="5.85546875" style="258" customWidth="1"/>
    <col min="262" max="262" width="14.28515625" style="258" customWidth="1"/>
    <col min="263" max="263" width="9.140625" style="258"/>
    <col min="264" max="264" width="14.42578125" style="258" customWidth="1"/>
    <col min="265" max="514" width="9.140625" style="258"/>
    <col min="515" max="515" width="4.5703125" style="258" customWidth="1"/>
    <col min="516" max="516" width="42" style="258" customWidth="1"/>
    <col min="517" max="517" width="5.85546875" style="258" customWidth="1"/>
    <col min="518" max="518" width="14.28515625" style="258" customWidth="1"/>
    <col min="519" max="519" width="9.140625" style="258"/>
    <col min="520" max="520" width="14.42578125" style="258" customWidth="1"/>
    <col min="521" max="770" width="9.140625" style="258"/>
    <col min="771" max="771" width="4.5703125" style="258" customWidth="1"/>
    <col min="772" max="772" width="42" style="258" customWidth="1"/>
    <col min="773" max="773" width="5.85546875" style="258" customWidth="1"/>
    <col min="774" max="774" width="14.28515625" style="258" customWidth="1"/>
    <col min="775" max="775" width="9.140625" style="258"/>
    <col min="776" max="776" width="14.42578125" style="258" customWidth="1"/>
    <col min="777" max="1026" width="9.140625" style="258"/>
    <col min="1027" max="1027" width="4.5703125" style="258" customWidth="1"/>
    <col min="1028" max="1028" width="42" style="258" customWidth="1"/>
    <col min="1029" max="1029" width="5.85546875" style="258" customWidth="1"/>
    <col min="1030" max="1030" width="14.28515625" style="258" customWidth="1"/>
    <col min="1031" max="1031" width="9.140625" style="258"/>
    <col min="1032" max="1032" width="14.42578125" style="258" customWidth="1"/>
    <col min="1033" max="1282" width="9.140625" style="258"/>
    <col min="1283" max="1283" width="4.5703125" style="258" customWidth="1"/>
    <col min="1284" max="1284" width="42" style="258" customWidth="1"/>
    <col min="1285" max="1285" width="5.85546875" style="258" customWidth="1"/>
    <col min="1286" max="1286" width="14.28515625" style="258" customWidth="1"/>
    <col min="1287" max="1287" width="9.140625" style="258"/>
    <col min="1288" max="1288" width="14.42578125" style="258" customWidth="1"/>
    <col min="1289" max="1538" width="9.140625" style="258"/>
    <col min="1539" max="1539" width="4.5703125" style="258" customWidth="1"/>
    <col min="1540" max="1540" width="42" style="258" customWidth="1"/>
    <col min="1541" max="1541" width="5.85546875" style="258" customWidth="1"/>
    <col min="1542" max="1542" width="14.28515625" style="258" customWidth="1"/>
    <col min="1543" max="1543" width="9.140625" style="258"/>
    <col min="1544" max="1544" width="14.42578125" style="258" customWidth="1"/>
    <col min="1545" max="1794" width="9.140625" style="258"/>
    <col min="1795" max="1795" width="4.5703125" style="258" customWidth="1"/>
    <col min="1796" max="1796" width="42" style="258" customWidth="1"/>
    <col min="1797" max="1797" width="5.85546875" style="258" customWidth="1"/>
    <col min="1798" max="1798" width="14.28515625" style="258" customWidth="1"/>
    <col min="1799" max="1799" width="9.140625" style="258"/>
    <col min="1800" max="1800" width="14.42578125" style="258" customWidth="1"/>
    <col min="1801" max="2050" width="9.140625" style="258"/>
    <col min="2051" max="2051" width="4.5703125" style="258" customWidth="1"/>
    <col min="2052" max="2052" width="42" style="258" customWidth="1"/>
    <col min="2053" max="2053" width="5.85546875" style="258" customWidth="1"/>
    <col min="2054" max="2054" width="14.28515625" style="258" customWidth="1"/>
    <col min="2055" max="2055" width="9.140625" style="258"/>
    <col min="2056" max="2056" width="14.42578125" style="258" customWidth="1"/>
    <col min="2057" max="2306" width="9.140625" style="258"/>
    <col min="2307" max="2307" width="4.5703125" style="258" customWidth="1"/>
    <col min="2308" max="2308" width="42" style="258" customWidth="1"/>
    <col min="2309" max="2309" width="5.85546875" style="258" customWidth="1"/>
    <col min="2310" max="2310" width="14.28515625" style="258" customWidth="1"/>
    <col min="2311" max="2311" width="9.140625" style="258"/>
    <col min="2312" max="2312" width="14.42578125" style="258" customWidth="1"/>
    <col min="2313" max="2562" width="9.140625" style="258"/>
    <col min="2563" max="2563" width="4.5703125" style="258" customWidth="1"/>
    <col min="2564" max="2564" width="42" style="258" customWidth="1"/>
    <col min="2565" max="2565" width="5.85546875" style="258" customWidth="1"/>
    <col min="2566" max="2566" width="14.28515625" style="258" customWidth="1"/>
    <col min="2567" max="2567" width="9.140625" style="258"/>
    <col min="2568" max="2568" width="14.42578125" style="258" customWidth="1"/>
    <col min="2569" max="2818" width="9.140625" style="258"/>
    <col min="2819" max="2819" width="4.5703125" style="258" customWidth="1"/>
    <col min="2820" max="2820" width="42" style="258" customWidth="1"/>
    <col min="2821" max="2821" width="5.85546875" style="258" customWidth="1"/>
    <col min="2822" max="2822" width="14.28515625" style="258" customWidth="1"/>
    <col min="2823" max="2823" width="9.140625" style="258"/>
    <col min="2824" max="2824" width="14.42578125" style="258" customWidth="1"/>
    <col min="2825" max="3074" width="9.140625" style="258"/>
    <col min="3075" max="3075" width="4.5703125" style="258" customWidth="1"/>
    <col min="3076" max="3076" width="42" style="258" customWidth="1"/>
    <col min="3077" max="3077" width="5.85546875" style="258" customWidth="1"/>
    <col min="3078" max="3078" width="14.28515625" style="258" customWidth="1"/>
    <col min="3079" max="3079" width="9.140625" style="258"/>
    <col min="3080" max="3080" width="14.42578125" style="258" customWidth="1"/>
    <col min="3081" max="3330" width="9.140625" style="258"/>
    <col min="3331" max="3331" width="4.5703125" style="258" customWidth="1"/>
    <col min="3332" max="3332" width="42" style="258" customWidth="1"/>
    <col min="3333" max="3333" width="5.85546875" style="258" customWidth="1"/>
    <col min="3334" max="3334" width="14.28515625" style="258" customWidth="1"/>
    <col min="3335" max="3335" width="9.140625" style="258"/>
    <col min="3336" max="3336" width="14.42578125" style="258" customWidth="1"/>
    <col min="3337" max="3586" width="9.140625" style="258"/>
    <col min="3587" max="3587" width="4.5703125" style="258" customWidth="1"/>
    <col min="3588" max="3588" width="42" style="258" customWidth="1"/>
    <col min="3589" max="3589" width="5.85546875" style="258" customWidth="1"/>
    <col min="3590" max="3590" width="14.28515625" style="258" customWidth="1"/>
    <col min="3591" max="3591" width="9.140625" style="258"/>
    <col min="3592" max="3592" width="14.42578125" style="258" customWidth="1"/>
    <col min="3593" max="3842" width="9.140625" style="258"/>
    <col min="3843" max="3843" width="4.5703125" style="258" customWidth="1"/>
    <col min="3844" max="3844" width="42" style="258" customWidth="1"/>
    <col min="3845" max="3845" width="5.85546875" style="258" customWidth="1"/>
    <col min="3846" max="3846" width="14.28515625" style="258" customWidth="1"/>
    <col min="3847" max="3847" width="9.140625" style="258"/>
    <col min="3848" max="3848" width="14.42578125" style="258" customWidth="1"/>
    <col min="3849" max="4098" width="9.140625" style="258"/>
    <col min="4099" max="4099" width="4.5703125" style="258" customWidth="1"/>
    <col min="4100" max="4100" width="42" style="258" customWidth="1"/>
    <col min="4101" max="4101" width="5.85546875" style="258" customWidth="1"/>
    <col min="4102" max="4102" width="14.28515625" style="258" customWidth="1"/>
    <col min="4103" max="4103" width="9.140625" style="258"/>
    <col min="4104" max="4104" width="14.42578125" style="258" customWidth="1"/>
    <col min="4105" max="4354" width="9.140625" style="258"/>
    <col min="4355" max="4355" width="4.5703125" style="258" customWidth="1"/>
    <col min="4356" max="4356" width="42" style="258" customWidth="1"/>
    <col min="4357" max="4357" width="5.85546875" style="258" customWidth="1"/>
    <col min="4358" max="4358" width="14.28515625" style="258" customWidth="1"/>
    <col min="4359" max="4359" width="9.140625" style="258"/>
    <col min="4360" max="4360" width="14.42578125" style="258" customWidth="1"/>
    <col min="4361" max="4610" width="9.140625" style="258"/>
    <col min="4611" max="4611" width="4.5703125" style="258" customWidth="1"/>
    <col min="4612" max="4612" width="42" style="258" customWidth="1"/>
    <col min="4613" max="4613" width="5.85546875" style="258" customWidth="1"/>
    <col min="4614" max="4614" width="14.28515625" style="258" customWidth="1"/>
    <col min="4615" max="4615" width="9.140625" style="258"/>
    <col min="4616" max="4616" width="14.42578125" style="258" customWidth="1"/>
    <col min="4617" max="4866" width="9.140625" style="258"/>
    <col min="4867" max="4867" width="4.5703125" style="258" customWidth="1"/>
    <col min="4868" max="4868" width="42" style="258" customWidth="1"/>
    <col min="4869" max="4869" width="5.85546875" style="258" customWidth="1"/>
    <col min="4870" max="4870" width="14.28515625" style="258" customWidth="1"/>
    <col min="4871" max="4871" width="9.140625" style="258"/>
    <col min="4872" max="4872" width="14.42578125" style="258" customWidth="1"/>
    <col min="4873" max="5122" width="9.140625" style="258"/>
    <col min="5123" max="5123" width="4.5703125" style="258" customWidth="1"/>
    <col min="5124" max="5124" width="42" style="258" customWidth="1"/>
    <col min="5125" max="5125" width="5.85546875" style="258" customWidth="1"/>
    <col min="5126" max="5126" width="14.28515625" style="258" customWidth="1"/>
    <col min="5127" max="5127" width="9.140625" style="258"/>
    <col min="5128" max="5128" width="14.42578125" style="258" customWidth="1"/>
    <col min="5129" max="5378" width="9.140625" style="258"/>
    <col min="5379" max="5379" width="4.5703125" style="258" customWidth="1"/>
    <col min="5380" max="5380" width="42" style="258" customWidth="1"/>
    <col min="5381" max="5381" width="5.85546875" style="258" customWidth="1"/>
    <col min="5382" max="5382" width="14.28515625" style="258" customWidth="1"/>
    <col min="5383" max="5383" width="9.140625" style="258"/>
    <col min="5384" max="5384" width="14.42578125" style="258" customWidth="1"/>
    <col min="5385" max="5634" width="9.140625" style="258"/>
    <col min="5635" max="5635" width="4.5703125" style="258" customWidth="1"/>
    <col min="5636" max="5636" width="42" style="258" customWidth="1"/>
    <col min="5637" max="5637" width="5.85546875" style="258" customWidth="1"/>
    <col min="5638" max="5638" width="14.28515625" style="258" customWidth="1"/>
    <col min="5639" max="5639" width="9.140625" style="258"/>
    <col min="5640" max="5640" width="14.42578125" style="258" customWidth="1"/>
    <col min="5641" max="5890" width="9.140625" style="258"/>
    <col min="5891" max="5891" width="4.5703125" style="258" customWidth="1"/>
    <col min="5892" max="5892" width="42" style="258" customWidth="1"/>
    <col min="5893" max="5893" width="5.85546875" style="258" customWidth="1"/>
    <col min="5894" max="5894" width="14.28515625" style="258" customWidth="1"/>
    <col min="5895" max="5895" width="9.140625" style="258"/>
    <col min="5896" max="5896" width="14.42578125" style="258" customWidth="1"/>
    <col min="5897" max="6146" width="9.140625" style="258"/>
    <col min="6147" max="6147" width="4.5703125" style="258" customWidth="1"/>
    <col min="6148" max="6148" width="42" style="258" customWidth="1"/>
    <col min="6149" max="6149" width="5.85546875" style="258" customWidth="1"/>
    <col min="6150" max="6150" width="14.28515625" style="258" customWidth="1"/>
    <col min="6151" max="6151" width="9.140625" style="258"/>
    <col min="6152" max="6152" width="14.42578125" style="258" customWidth="1"/>
    <col min="6153" max="6402" width="9.140625" style="258"/>
    <col min="6403" max="6403" width="4.5703125" style="258" customWidth="1"/>
    <col min="6404" max="6404" width="42" style="258" customWidth="1"/>
    <col min="6405" max="6405" width="5.85546875" style="258" customWidth="1"/>
    <col min="6406" max="6406" width="14.28515625" style="258" customWidth="1"/>
    <col min="6407" max="6407" width="9.140625" style="258"/>
    <col min="6408" max="6408" width="14.42578125" style="258" customWidth="1"/>
    <col min="6409" max="6658" width="9.140625" style="258"/>
    <col min="6659" max="6659" width="4.5703125" style="258" customWidth="1"/>
    <col min="6660" max="6660" width="42" style="258" customWidth="1"/>
    <col min="6661" max="6661" width="5.85546875" style="258" customWidth="1"/>
    <col min="6662" max="6662" width="14.28515625" style="258" customWidth="1"/>
    <col min="6663" max="6663" width="9.140625" style="258"/>
    <col min="6664" max="6664" width="14.42578125" style="258" customWidth="1"/>
    <col min="6665" max="6914" width="9.140625" style="258"/>
    <col min="6915" max="6915" width="4.5703125" style="258" customWidth="1"/>
    <col min="6916" max="6916" width="42" style="258" customWidth="1"/>
    <col min="6917" max="6917" width="5.85546875" style="258" customWidth="1"/>
    <col min="6918" max="6918" width="14.28515625" style="258" customWidth="1"/>
    <col min="6919" max="6919" width="9.140625" style="258"/>
    <col min="6920" max="6920" width="14.42578125" style="258" customWidth="1"/>
    <col min="6921" max="7170" width="9.140625" style="258"/>
    <col min="7171" max="7171" width="4.5703125" style="258" customWidth="1"/>
    <col min="7172" max="7172" width="42" style="258" customWidth="1"/>
    <col min="7173" max="7173" width="5.85546875" style="258" customWidth="1"/>
    <col min="7174" max="7174" width="14.28515625" style="258" customWidth="1"/>
    <col min="7175" max="7175" width="9.140625" style="258"/>
    <col min="7176" max="7176" width="14.42578125" style="258" customWidth="1"/>
    <col min="7177" max="7426" width="9.140625" style="258"/>
    <col min="7427" max="7427" width="4.5703125" style="258" customWidth="1"/>
    <col min="7428" max="7428" width="42" style="258" customWidth="1"/>
    <col min="7429" max="7429" width="5.85546875" style="258" customWidth="1"/>
    <col min="7430" max="7430" width="14.28515625" style="258" customWidth="1"/>
    <col min="7431" max="7431" width="9.140625" style="258"/>
    <col min="7432" max="7432" width="14.42578125" style="258" customWidth="1"/>
    <col min="7433" max="7682" width="9.140625" style="258"/>
    <col min="7683" max="7683" width="4.5703125" style="258" customWidth="1"/>
    <col min="7684" max="7684" width="42" style="258" customWidth="1"/>
    <col min="7685" max="7685" width="5.85546875" style="258" customWidth="1"/>
    <col min="7686" max="7686" width="14.28515625" style="258" customWidth="1"/>
    <col min="7687" max="7687" width="9.140625" style="258"/>
    <col min="7688" max="7688" width="14.42578125" style="258" customWidth="1"/>
    <col min="7689" max="7938" width="9.140625" style="258"/>
    <col min="7939" max="7939" width="4.5703125" style="258" customWidth="1"/>
    <col min="7940" max="7940" width="42" style="258" customWidth="1"/>
    <col min="7941" max="7941" width="5.85546875" style="258" customWidth="1"/>
    <col min="7942" max="7942" width="14.28515625" style="258" customWidth="1"/>
    <col min="7943" max="7943" width="9.140625" style="258"/>
    <col min="7944" max="7944" width="14.42578125" style="258" customWidth="1"/>
    <col min="7945" max="8194" width="9.140625" style="258"/>
    <col min="8195" max="8195" width="4.5703125" style="258" customWidth="1"/>
    <col min="8196" max="8196" width="42" style="258" customWidth="1"/>
    <col min="8197" max="8197" width="5.85546875" style="258" customWidth="1"/>
    <col min="8198" max="8198" width="14.28515625" style="258" customWidth="1"/>
    <col min="8199" max="8199" width="9.140625" style="258"/>
    <col min="8200" max="8200" width="14.42578125" style="258" customWidth="1"/>
    <col min="8201" max="8450" width="9.140625" style="258"/>
    <col min="8451" max="8451" width="4.5703125" style="258" customWidth="1"/>
    <col min="8452" max="8452" width="42" style="258" customWidth="1"/>
    <col min="8453" max="8453" width="5.85546875" style="258" customWidth="1"/>
    <col min="8454" max="8454" width="14.28515625" style="258" customWidth="1"/>
    <col min="8455" max="8455" width="9.140625" style="258"/>
    <col min="8456" max="8456" width="14.42578125" style="258" customWidth="1"/>
    <col min="8457" max="8706" width="9.140625" style="258"/>
    <col min="8707" max="8707" width="4.5703125" style="258" customWidth="1"/>
    <col min="8708" max="8708" width="42" style="258" customWidth="1"/>
    <col min="8709" max="8709" width="5.85546875" style="258" customWidth="1"/>
    <col min="8710" max="8710" width="14.28515625" style="258" customWidth="1"/>
    <col min="8711" max="8711" width="9.140625" style="258"/>
    <col min="8712" max="8712" width="14.42578125" style="258" customWidth="1"/>
    <col min="8713" max="8962" width="9.140625" style="258"/>
    <col min="8963" max="8963" width="4.5703125" style="258" customWidth="1"/>
    <col min="8964" max="8964" width="42" style="258" customWidth="1"/>
    <col min="8965" max="8965" width="5.85546875" style="258" customWidth="1"/>
    <col min="8966" max="8966" width="14.28515625" style="258" customWidth="1"/>
    <col min="8967" max="8967" width="9.140625" style="258"/>
    <col min="8968" max="8968" width="14.42578125" style="258" customWidth="1"/>
    <col min="8969" max="9218" width="9.140625" style="258"/>
    <col min="9219" max="9219" width="4.5703125" style="258" customWidth="1"/>
    <col min="9220" max="9220" width="42" style="258" customWidth="1"/>
    <col min="9221" max="9221" width="5.85546875" style="258" customWidth="1"/>
    <col min="9222" max="9222" width="14.28515625" style="258" customWidth="1"/>
    <col min="9223" max="9223" width="9.140625" style="258"/>
    <col min="9224" max="9224" width="14.42578125" style="258" customWidth="1"/>
    <col min="9225" max="9474" width="9.140625" style="258"/>
    <col min="9475" max="9475" width="4.5703125" style="258" customWidth="1"/>
    <col min="9476" max="9476" width="42" style="258" customWidth="1"/>
    <col min="9477" max="9477" width="5.85546875" style="258" customWidth="1"/>
    <col min="9478" max="9478" width="14.28515625" style="258" customWidth="1"/>
    <col min="9479" max="9479" width="9.140625" style="258"/>
    <col min="9480" max="9480" width="14.42578125" style="258" customWidth="1"/>
    <col min="9481" max="9730" width="9.140625" style="258"/>
    <col min="9731" max="9731" width="4.5703125" style="258" customWidth="1"/>
    <col min="9732" max="9732" width="42" style="258" customWidth="1"/>
    <col min="9733" max="9733" width="5.85546875" style="258" customWidth="1"/>
    <col min="9734" max="9734" width="14.28515625" style="258" customWidth="1"/>
    <col min="9735" max="9735" width="9.140625" style="258"/>
    <col min="9736" max="9736" width="14.42578125" style="258" customWidth="1"/>
    <col min="9737" max="9986" width="9.140625" style="258"/>
    <col min="9987" max="9987" width="4.5703125" style="258" customWidth="1"/>
    <col min="9988" max="9988" width="42" style="258" customWidth="1"/>
    <col min="9989" max="9989" width="5.85546875" style="258" customWidth="1"/>
    <col min="9990" max="9990" width="14.28515625" style="258" customWidth="1"/>
    <col min="9991" max="9991" width="9.140625" style="258"/>
    <col min="9992" max="9992" width="14.42578125" style="258" customWidth="1"/>
    <col min="9993" max="10242" width="9.140625" style="258"/>
    <col min="10243" max="10243" width="4.5703125" style="258" customWidth="1"/>
    <col min="10244" max="10244" width="42" style="258" customWidth="1"/>
    <col min="10245" max="10245" width="5.85546875" style="258" customWidth="1"/>
    <col min="10246" max="10246" width="14.28515625" style="258" customWidth="1"/>
    <col min="10247" max="10247" width="9.140625" style="258"/>
    <col min="10248" max="10248" width="14.42578125" style="258" customWidth="1"/>
    <col min="10249" max="10498" width="9.140625" style="258"/>
    <col min="10499" max="10499" width="4.5703125" style="258" customWidth="1"/>
    <col min="10500" max="10500" width="42" style="258" customWidth="1"/>
    <col min="10501" max="10501" width="5.85546875" style="258" customWidth="1"/>
    <col min="10502" max="10502" width="14.28515625" style="258" customWidth="1"/>
    <col min="10503" max="10503" width="9.140625" style="258"/>
    <col min="10504" max="10504" width="14.42578125" style="258" customWidth="1"/>
    <col min="10505" max="10754" width="9.140625" style="258"/>
    <col min="10755" max="10755" width="4.5703125" style="258" customWidth="1"/>
    <col min="10756" max="10756" width="42" style="258" customWidth="1"/>
    <col min="10757" max="10757" width="5.85546875" style="258" customWidth="1"/>
    <col min="10758" max="10758" width="14.28515625" style="258" customWidth="1"/>
    <col min="10759" max="10759" width="9.140625" style="258"/>
    <col min="10760" max="10760" width="14.42578125" style="258" customWidth="1"/>
    <col min="10761" max="11010" width="9.140625" style="258"/>
    <col min="11011" max="11011" width="4.5703125" style="258" customWidth="1"/>
    <col min="11012" max="11012" width="42" style="258" customWidth="1"/>
    <col min="11013" max="11013" width="5.85546875" style="258" customWidth="1"/>
    <col min="11014" max="11014" width="14.28515625" style="258" customWidth="1"/>
    <col min="11015" max="11015" width="9.140625" style="258"/>
    <col min="11016" max="11016" width="14.42578125" style="258" customWidth="1"/>
    <col min="11017" max="11266" width="9.140625" style="258"/>
    <col min="11267" max="11267" width="4.5703125" style="258" customWidth="1"/>
    <col min="11268" max="11268" width="42" style="258" customWidth="1"/>
    <col min="11269" max="11269" width="5.85546875" style="258" customWidth="1"/>
    <col min="11270" max="11270" width="14.28515625" style="258" customWidth="1"/>
    <col min="11271" max="11271" width="9.140625" style="258"/>
    <col min="11272" max="11272" width="14.42578125" style="258" customWidth="1"/>
    <col min="11273" max="11522" width="9.140625" style="258"/>
    <col min="11523" max="11523" width="4.5703125" style="258" customWidth="1"/>
    <col min="11524" max="11524" width="42" style="258" customWidth="1"/>
    <col min="11525" max="11525" width="5.85546875" style="258" customWidth="1"/>
    <col min="11526" max="11526" width="14.28515625" style="258" customWidth="1"/>
    <col min="11527" max="11527" width="9.140625" style="258"/>
    <col min="11528" max="11528" width="14.42578125" style="258" customWidth="1"/>
    <col min="11529" max="11778" width="9.140625" style="258"/>
    <col min="11779" max="11779" width="4.5703125" style="258" customWidth="1"/>
    <col min="11780" max="11780" width="42" style="258" customWidth="1"/>
    <col min="11781" max="11781" width="5.85546875" style="258" customWidth="1"/>
    <col min="11782" max="11782" width="14.28515625" style="258" customWidth="1"/>
    <col min="11783" max="11783" width="9.140625" style="258"/>
    <col min="11784" max="11784" width="14.42578125" style="258" customWidth="1"/>
    <col min="11785" max="12034" width="9.140625" style="258"/>
    <col min="12035" max="12035" width="4.5703125" style="258" customWidth="1"/>
    <col min="12036" max="12036" width="42" style="258" customWidth="1"/>
    <col min="12037" max="12037" width="5.85546875" style="258" customWidth="1"/>
    <col min="12038" max="12038" width="14.28515625" style="258" customWidth="1"/>
    <col min="12039" max="12039" width="9.140625" style="258"/>
    <col min="12040" max="12040" width="14.42578125" style="258" customWidth="1"/>
    <col min="12041" max="12290" width="9.140625" style="258"/>
    <col min="12291" max="12291" width="4.5703125" style="258" customWidth="1"/>
    <col min="12292" max="12292" width="42" style="258" customWidth="1"/>
    <col min="12293" max="12293" width="5.85546875" style="258" customWidth="1"/>
    <col min="12294" max="12294" width="14.28515625" style="258" customWidth="1"/>
    <col min="12295" max="12295" width="9.140625" style="258"/>
    <col min="12296" max="12296" width="14.42578125" style="258" customWidth="1"/>
    <col min="12297" max="12546" width="9.140625" style="258"/>
    <col min="12547" max="12547" width="4.5703125" style="258" customWidth="1"/>
    <col min="12548" max="12548" width="42" style="258" customWidth="1"/>
    <col min="12549" max="12549" width="5.85546875" style="258" customWidth="1"/>
    <col min="12550" max="12550" width="14.28515625" style="258" customWidth="1"/>
    <col min="12551" max="12551" width="9.140625" style="258"/>
    <col min="12552" max="12552" width="14.42578125" style="258" customWidth="1"/>
    <col min="12553" max="12802" width="9.140625" style="258"/>
    <col min="12803" max="12803" width="4.5703125" style="258" customWidth="1"/>
    <col min="12804" max="12804" width="42" style="258" customWidth="1"/>
    <col min="12805" max="12805" width="5.85546875" style="258" customWidth="1"/>
    <col min="12806" max="12806" width="14.28515625" style="258" customWidth="1"/>
    <col min="12807" max="12807" width="9.140625" style="258"/>
    <col min="12808" max="12808" width="14.42578125" style="258" customWidth="1"/>
    <col min="12809" max="13058" width="9.140625" style="258"/>
    <col min="13059" max="13059" width="4.5703125" style="258" customWidth="1"/>
    <col min="13060" max="13060" width="42" style="258" customWidth="1"/>
    <col min="13061" max="13061" width="5.85546875" style="258" customWidth="1"/>
    <col min="13062" max="13062" width="14.28515625" style="258" customWidth="1"/>
    <col min="13063" max="13063" width="9.140625" style="258"/>
    <col min="13064" max="13064" width="14.42578125" style="258" customWidth="1"/>
    <col min="13065" max="13314" width="9.140625" style="258"/>
    <col min="13315" max="13315" width="4.5703125" style="258" customWidth="1"/>
    <col min="13316" max="13316" width="42" style="258" customWidth="1"/>
    <col min="13317" max="13317" width="5.85546875" style="258" customWidth="1"/>
    <col min="13318" max="13318" width="14.28515625" style="258" customWidth="1"/>
    <col min="13319" max="13319" width="9.140625" style="258"/>
    <col min="13320" max="13320" width="14.42578125" style="258" customWidth="1"/>
    <col min="13321" max="13570" width="9.140625" style="258"/>
    <col min="13571" max="13571" width="4.5703125" style="258" customWidth="1"/>
    <col min="13572" max="13572" width="42" style="258" customWidth="1"/>
    <col min="13573" max="13573" width="5.85546875" style="258" customWidth="1"/>
    <col min="13574" max="13574" width="14.28515625" style="258" customWidth="1"/>
    <col min="13575" max="13575" width="9.140625" style="258"/>
    <col min="13576" max="13576" width="14.42578125" style="258" customWidth="1"/>
    <col min="13577" max="13826" width="9.140625" style="258"/>
    <col min="13827" max="13827" width="4.5703125" style="258" customWidth="1"/>
    <col min="13828" max="13828" width="42" style="258" customWidth="1"/>
    <col min="13829" max="13829" width="5.85546875" style="258" customWidth="1"/>
    <col min="13830" max="13830" width="14.28515625" style="258" customWidth="1"/>
    <col min="13831" max="13831" width="9.140625" style="258"/>
    <col min="13832" max="13832" width="14.42578125" style="258" customWidth="1"/>
    <col min="13833" max="14082" width="9.140625" style="258"/>
    <col min="14083" max="14083" width="4.5703125" style="258" customWidth="1"/>
    <col min="14084" max="14084" width="42" style="258" customWidth="1"/>
    <col min="14085" max="14085" width="5.85546875" style="258" customWidth="1"/>
    <col min="14086" max="14086" width="14.28515625" style="258" customWidth="1"/>
    <col min="14087" max="14087" width="9.140625" style="258"/>
    <col min="14088" max="14088" width="14.42578125" style="258" customWidth="1"/>
    <col min="14089" max="14338" width="9.140625" style="258"/>
    <col min="14339" max="14339" width="4.5703125" style="258" customWidth="1"/>
    <col min="14340" max="14340" width="42" style="258" customWidth="1"/>
    <col min="14341" max="14341" width="5.85546875" style="258" customWidth="1"/>
    <col min="14342" max="14342" width="14.28515625" style="258" customWidth="1"/>
    <col min="14343" max="14343" width="9.140625" style="258"/>
    <col min="14344" max="14344" width="14.42578125" style="258" customWidth="1"/>
    <col min="14345" max="14594" width="9.140625" style="258"/>
    <col min="14595" max="14595" width="4.5703125" style="258" customWidth="1"/>
    <col min="14596" max="14596" width="42" style="258" customWidth="1"/>
    <col min="14597" max="14597" width="5.85546875" style="258" customWidth="1"/>
    <col min="14598" max="14598" width="14.28515625" style="258" customWidth="1"/>
    <col min="14599" max="14599" width="9.140625" style="258"/>
    <col min="14600" max="14600" width="14.42578125" style="258" customWidth="1"/>
    <col min="14601" max="14850" width="9.140625" style="258"/>
    <col min="14851" max="14851" width="4.5703125" style="258" customWidth="1"/>
    <col min="14852" max="14852" width="42" style="258" customWidth="1"/>
    <col min="14853" max="14853" width="5.85546875" style="258" customWidth="1"/>
    <col min="14854" max="14854" width="14.28515625" style="258" customWidth="1"/>
    <col min="14855" max="14855" width="9.140625" style="258"/>
    <col min="14856" max="14856" width="14.42578125" style="258" customWidth="1"/>
    <col min="14857" max="15106" width="9.140625" style="258"/>
    <col min="15107" max="15107" width="4.5703125" style="258" customWidth="1"/>
    <col min="15108" max="15108" width="42" style="258" customWidth="1"/>
    <col min="15109" max="15109" width="5.85546875" style="258" customWidth="1"/>
    <col min="15110" max="15110" width="14.28515625" style="258" customWidth="1"/>
    <col min="15111" max="15111" width="9.140625" style="258"/>
    <col min="15112" max="15112" width="14.42578125" style="258" customWidth="1"/>
    <col min="15113" max="15362" width="9.140625" style="258"/>
    <col min="15363" max="15363" width="4.5703125" style="258" customWidth="1"/>
    <col min="15364" max="15364" width="42" style="258" customWidth="1"/>
    <col min="15365" max="15365" width="5.85546875" style="258" customWidth="1"/>
    <col min="15366" max="15366" width="14.28515625" style="258" customWidth="1"/>
    <col min="15367" max="15367" width="9.140625" style="258"/>
    <col min="15368" max="15368" width="14.42578125" style="258" customWidth="1"/>
    <col min="15369" max="15618" width="9.140625" style="258"/>
    <col min="15619" max="15619" width="4.5703125" style="258" customWidth="1"/>
    <col min="15620" max="15620" width="42" style="258" customWidth="1"/>
    <col min="15621" max="15621" width="5.85546875" style="258" customWidth="1"/>
    <col min="15622" max="15622" width="14.28515625" style="258" customWidth="1"/>
    <col min="15623" max="15623" width="9.140625" style="258"/>
    <col min="15624" max="15624" width="14.42578125" style="258" customWidth="1"/>
    <col min="15625" max="15874" width="9.140625" style="258"/>
    <col min="15875" max="15875" width="4.5703125" style="258" customWidth="1"/>
    <col min="15876" max="15876" width="42" style="258" customWidth="1"/>
    <col min="15877" max="15877" width="5.85546875" style="258" customWidth="1"/>
    <col min="15878" max="15878" width="14.28515625" style="258" customWidth="1"/>
    <col min="15879" max="15879" width="9.140625" style="258"/>
    <col min="15880" max="15880" width="14.42578125" style="258" customWidth="1"/>
    <col min="15881" max="16130" width="9.140625" style="258"/>
    <col min="16131" max="16131" width="4.5703125" style="258" customWidth="1"/>
    <col min="16132" max="16132" width="42" style="258" customWidth="1"/>
    <col min="16133" max="16133" width="5.85546875" style="258" customWidth="1"/>
    <col min="16134" max="16134" width="14.28515625" style="258" customWidth="1"/>
    <col min="16135" max="16135" width="9.140625" style="258"/>
    <col min="16136" max="16136" width="14.42578125" style="258" customWidth="1"/>
    <col min="16137" max="16384" width="9.140625" style="258"/>
  </cols>
  <sheetData>
    <row r="1" spans="1:9" ht="18" hidden="1">
      <c r="A1" s="257"/>
      <c r="B1" s="257"/>
    </row>
    <row r="2" spans="1:9" ht="20.25">
      <c r="A2" s="322" t="s">
        <v>0</v>
      </c>
    </row>
    <row r="3" spans="1:9">
      <c r="A3" s="259" t="s">
        <v>155</v>
      </c>
      <c r="B3" s="259"/>
      <c r="C3" s="260"/>
      <c r="D3" s="261"/>
      <c r="E3" s="261"/>
      <c r="F3" s="261"/>
      <c r="G3" s="261"/>
      <c r="H3" s="261"/>
    </row>
    <row r="4" spans="1:9">
      <c r="A4" s="261"/>
      <c r="B4" s="261"/>
      <c r="C4" s="261"/>
      <c r="D4" s="261"/>
      <c r="E4" s="261"/>
      <c r="F4" s="261"/>
      <c r="G4" s="261"/>
      <c r="H4" s="262" t="s">
        <v>2</v>
      </c>
    </row>
    <row r="5" spans="1:9" ht="20.25" customHeight="1">
      <c r="A5" s="263"/>
      <c r="B5" s="263"/>
      <c r="C5" s="263"/>
      <c r="D5" s="264"/>
      <c r="E5" s="265"/>
      <c r="F5" s="266">
        <v>2015</v>
      </c>
      <c r="G5" s="267"/>
      <c r="H5" s="268">
        <v>2014</v>
      </c>
    </row>
    <row r="6" spans="1:9" ht="6" customHeight="1">
      <c r="A6" s="269"/>
      <c r="B6" s="269"/>
      <c r="C6" s="269"/>
      <c r="D6" s="270"/>
      <c r="E6" s="271"/>
      <c r="F6" s="272"/>
      <c r="G6" s="273"/>
      <c r="H6" s="274"/>
    </row>
    <row r="7" spans="1:9" ht="24.6" customHeight="1">
      <c r="A7" s="275" t="s">
        <v>156</v>
      </c>
      <c r="B7" s="275"/>
      <c r="C7" s="321" t="s">
        <v>157</v>
      </c>
      <c r="D7" s="321"/>
      <c r="E7" s="271"/>
      <c r="F7" s="272"/>
      <c r="G7" s="273"/>
      <c r="H7" s="274"/>
    </row>
    <row r="8" spans="1:9" ht="11.45" customHeight="1">
      <c r="A8" s="276"/>
      <c r="B8" s="276"/>
      <c r="C8" s="277"/>
      <c r="D8" s="277"/>
      <c r="E8" s="271"/>
      <c r="F8" s="272"/>
      <c r="G8" s="273"/>
      <c r="H8" s="274"/>
    </row>
    <row r="9" spans="1:9">
      <c r="A9" s="276" t="s">
        <v>158</v>
      </c>
      <c r="B9" s="276"/>
      <c r="C9" s="319" t="s">
        <v>159</v>
      </c>
      <c r="D9" s="319"/>
      <c r="E9" s="278"/>
      <c r="F9" s="279">
        <f>Cashflow!D70</f>
        <v>917.18999999999278</v>
      </c>
      <c r="G9" s="278"/>
      <c r="H9" s="280">
        <f>Cashflow!F70</f>
        <v>1705.6099999999888</v>
      </c>
    </row>
    <row r="10" spans="1:9">
      <c r="A10" s="276"/>
      <c r="B10" s="276"/>
      <c r="C10" s="319" t="s">
        <v>160</v>
      </c>
      <c r="D10" s="319"/>
      <c r="E10" s="278"/>
      <c r="F10" s="281">
        <v>-0.08</v>
      </c>
      <c r="G10" s="278"/>
      <c r="H10" s="282">
        <f>-0.0353</f>
        <v>-3.5299999999999998E-2</v>
      </c>
    </row>
    <row r="11" spans="1:9">
      <c r="A11" s="276"/>
      <c r="B11" s="276"/>
      <c r="C11" s="283"/>
      <c r="D11" s="283"/>
      <c r="E11" s="278"/>
      <c r="F11" s="279">
        <f>F9+F10</f>
        <v>917.10999999999274</v>
      </c>
      <c r="G11" s="278"/>
      <c r="H11" s="280">
        <f>H9+H10</f>
        <v>1705.5746999999888</v>
      </c>
    </row>
    <row r="12" spans="1:9" ht="16.5" customHeight="1">
      <c r="A12" s="283"/>
      <c r="B12" s="283"/>
      <c r="C12" s="319" t="s">
        <v>161</v>
      </c>
      <c r="D12" s="319"/>
      <c r="E12" s="278"/>
      <c r="F12" s="284">
        <v>1147.6600000000001</v>
      </c>
      <c r="G12" s="278"/>
      <c r="H12" s="285">
        <v>1244.82</v>
      </c>
    </row>
    <row r="13" spans="1:9" ht="13.5" thickBot="1">
      <c r="A13" s="283"/>
      <c r="B13" s="283"/>
      <c r="C13" s="319" t="s">
        <v>162</v>
      </c>
      <c r="D13" s="319"/>
      <c r="E13" s="278"/>
      <c r="F13" s="286">
        <f>SUM(F11:F12)</f>
        <v>2064.7699999999927</v>
      </c>
      <c r="G13" s="287"/>
      <c r="H13" s="288">
        <f>SUM(H11:H12)</f>
        <v>2950.3946999999889</v>
      </c>
    </row>
    <row r="14" spans="1:9" ht="13.5" thickTop="1">
      <c r="A14" s="283"/>
      <c r="B14" s="283"/>
      <c r="C14" s="289"/>
      <c r="D14" s="290"/>
      <c r="E14" s="291"/>
      <c r="F14" s="292">
        <v>7.2759576141834259E-12</v>
      </c>
      <c r="G14" s="293"/>
      <c r="H14" s="292">
        <v>-4.6999999890431354E-3</v>
      </c>
      <c r="I14" s="294"/>
    </row>
    <row r="15" spans="1:9" ht="80.25" customHeight="1">
      <c r="A15" s="275" t="s">
        <v>163</v>
      </c>
      <c r="B15" s="295" t="s">
        <v>164</v>
      </c>
      <c r="C15" s="318" t="s">
        <v>165</v>
      </c>
      <c r="D15" s="318"/>
      <c r="E15" s="296"/>
      <c r="F15" s="297"/>
      <c r="G15" s="296"/>
      <c r="H15" s="297"/>
    </row>
    <row r="16" spans="1:9" ht="3.75" customHeight="1">
      <c r="A16" s="295"/>
      <c r="B16" s="295"/>
      <c r="C16" s="298"/>
      <c r="D16" s="298"/>
      <c r="E16" s="299"/>
      <c r="F16" s="298"/>
      <c r="G16" s="299"/>
      <c r="H16" s="298"/>
    </row>
    <row r="17" spans="1:8">
      <c r="A17" s="295"/>
      <c r="B17" s="295"/>
      <c r="C17" s="300" t="s">
        <v>166</v>
      </c>
      <c r="D17" s="301" t="s">
        <v>167</v>
      </c>
      <c r="E17" s="302"/>
      <c r="F17" s="303">
        <v>0</v>
      </c>
      <c r="G17" s="299"/>
      <c r="H17" s="304">
        <v>246.43</v>
      </c>
    </row>
    <row r="18" spans="1:8">
      <c r="A18" s="261"/>
      <c r="B18" s="261"/>
      <c r="C18" s="300" t="s">
        <v>168</v>
      </c>
      <c r="D18" s="301" t="s">
        <v>169</v>
      </c>
      <c r="E18" s="305"/>
      <c r="F18" s="303">
        <v>0</v>
      </c>
      <c r="G18" s="306"/>
      <c r="H18" s="304">
        <v>343.16</v>
      </c>
    </row>
    <row r="19" spans="1:8">
      <c r="A19" s="295"/>
      <c r="B19" s="295"/>
      <c r="C19" s="300" t="s">
        <v>170</v>
      </c>
      <c r="D19" s="300" t="s">
        <v>171</v>
      </c>
      <c r="E19" s="302"/>
      <c r="F19" s="303">
        <v>0</v>
      </c>
      <c r="G19" s="299"/>
      <c r="H19" s="304">
        <v>519.54</v>
      </c>
    </row>
    <row r="20" spans="1:8">
      <c r="A20" s="295"/>
      <c r="B20" s="295"/>
      <c r="C20" s="300" t="s">
        <v>172</v>
      </c>
      <c r="D20" s="300" t="s">
        <v>173</v>
      </c>
      <c r="E20" s="302"/>
      <c r="F20" s="303">
        <v>0</v>
      </c>
      <c r="G20" s="299"/>
      <c r="H20" s="304">
        <v>5</v>
      </c>
    </row>
    <row r="21" spans="1:8">
      <c r="A21" s="295"/>
      <c r="B21" s="295"/>
      <c r="C21" s="300" t="s">
        <v>174</v>
      </c>
      <c r="D21" s="300" t="s">
        <v>175</v>
      </c>
      <c r="E21" s="302"/>
      <c r="F21" s="303">
        <v>0</v>
      </c>
      <c r="G21" s="299"/>
      <c r="H21" s="304">
        <v>257.52600000000001</v>
      </c>
    </row>
    <row r="22" spans="1:8">
      <c r="A22" s="283"/>
      <c r="B22" s="283"/>
      <c r="C22" s="289"/>
      <c r="D22" s="290"/>
      <c r="E22" s="291"/>
      <c r="F22" s="292"/>
      <c r="G22" s="293"/>
      <c r="H22" s="292"/>
    </row>
    <row r="23" spans="1:8" ht="45" customHeight="1">
      <c r="A23" s="275"/>
      <c r="B23" s="295" t="s">
        <v>176</v>
      </c>
      <c r="C23" s="318" t="s">
        <v>177</v>
      </c>
      <c r="D23" s="318"/>
      <c r="E23" s="296"/>
      <c r="F23" s="297"/>
      <c r="G23" s="296"/>
      <c r="H23" s="297"/>
    </row>
    <row r="24" spans="1:8" ht="4.5" customHeight="1">
      <c r="A24" s="295"/>
      <c r="B24" s="295"/>
      <c r="C24" s="298"/>
      <c r="D24" s="298"/>
      <c r="E24" s="299"/>
      <c r="F24" s="298"/>
      <c r="G24" s="299"/>
      <c r="H24" s="298"/>
    </row>
    <row r="25" spans="1:8" ht="12.75" customHeight="1">
      <c r="A25" s="295"/>
      <c r="B25" s="295"/>
      <c r="C25" s="300" t="s">
        <v>166</v>
      </c>
      <c r="D25" s="301" t="s">
        <v>169</v>
      </c>
      <c r="E25" s="302"/>
      <c r="F25" s="303">
        <v>0</v>
      </c>
      <c r="G25" s="299"/>
      <c r="H25" s="304">
        <v>5.8900000000000006</v>
      </c>
    </row>
    <row r="26" spans="1:8" ht="12.75" customHeight="1">
      <c r="A26" s="261"/>
      <c r="B26" s="261"/>
      <c r="C26" s="300" t="s">
        <v>168</v>
      </c>
      <c r="D26" s="300" t="s">
        <v>171</v>
      </c>
      <c r="E26" s="305"/>
      <c r="F26" s="303">
        <v>0</v>
      </c>
      <c r="G26" s="306"/>
      <c r="H26" s="304">
        <v>3.97</v>
      </c>
    </row>
    <row r="27" spans="1:8" ht="12.75" customHeight="1">
      <c r="A27" s="295"/>
      <c r="B27" s="295"/>
      <c r="C27" s="300" t="s">
        <v>170</v>
      </c>
      <c r="D27" s="300" t="s">
        <v>175</v>
      </c>
      <c r="E27" s="302"/>
      <c r="F27" s="303">
        <v>0</v>
      </c>
      <c r="G27" s="299"/>
      <c r="H27" s="304">
        <v>15.16</v>
      </c>
    </row>
    <row r="28" spans="1:8" ht="13.9" customHeight="1">
      <c r="A28" s="295"/>
      <c r="B28" s="295"/>
      <c r="C28" s="283"/>
      <c r="D28" s="283"/>
      <c r="E28" s="302"/>
      <c r="F28" s="307"/>
      <c r="G28" s="299"/>
      <c r="H28" s="298"/>
    </row>
    <row r="29" spans="1:8" ht="24.75" customHeight="1">
      <c r="A29" s="275"/>
      <c r="B29" s="295" t="s">
        <v>178</v>
      </c>
      <c r="C29" s="318" t="s">
        <v>179</v>
      </c>
      <c r="D29" s="318"/>
      <c r="E29" s="296"/>
      <c r="F29" s="308">
        <v>76.5</v>
      </c>
      <c r="G29" s="296"/>
      <c r="H29" s="308">
        <v>0</v>
      </c>
    </row>
    <row r="30" spans="1:8" ht="4.5" customHeight="1">
      <c r="A30" s="295"/>
      <c r="B30" s="295"/>
      <c r="C30" s="298"/>
      <c r="D30" s="298"/>
      <c r="E30" s="299"/>
      <c r="F30" s="298"/>
      <c r="G30" s="299"/>
      <c r="H30" s="298"/>
    </row>
    <row r="31" spans="1:8" ht="13.9" customHeight="1">
      <c r="A31" s="295"/>
      <c r="B31" s="295" t="s">
        <v>180</v>
      </c>
      <c r="C31" s="319" t="s">
        <v>181</v>
      </c>
      <c r="D31" s="319"/>
      <c r="E31" s="302"/>
      <c r="F31" s="303"/>
      <c r="G31" s="299"/>
      <c r="H31" s="304"/>
    </row>
    <row r="32" spans="1:8" ht="4.5" customHeight="1">
      <c r="A32" s="261"/>
      <c r="B32" s="261"/>
      <c r="C32" s="300"/>
      <c r="D32" s="300"/>
      <c r="E32" s="305"/>
      <c r="F32" s="303"/>
      <c r="G32" s="306"/>
      <c r="H32" s="304"/>
    </row>
    <row r="33" spans="1:11" ht="13.9" hidden="1" customHeight="1">
      <c r="A33" s="295"/>
      <c r="B33" s="295"/>
      <c r="C33" s="300"/>
      <c r="D33" s="300"/>
      <c r="E33" s="302"/>
      <c r="F33" s="303"/>
      <c r="G33" s="299"/>
      <c r="H33" s="304"/>
      <c r="K33" s="309"/>
    </row>
    <row r="34" spans="1:11" ht="13.9" hidden="1" customHeight="1">
      <c r="A34" s="295"/>
      <c r="B34" s="295"/>
      <c r="C34" s="283"/>
      <c r="D34" s="283"/>
      <c r="E34" s="302"/>
      <c r="F34" s="307"/>
      <c r="G34" s="299"/>
      <c r="H34" s="298"/>
    </row>
    <row r="35" spans="1:11" ht="13.9" customHeight="1">
      <c r="A35" s="295"/>
      <c r="B35" s="295" t="s">
        <v>182</v>
      </c>
      <c r="C35" s="319" t="s">
        <v>183</v>
      </c>
      <c r="D35" s="319"/>
      <c r="E35" s="302"/>
      <c r="F35" s="307"/>
      <c r="G35" s="299"/>
      <c r="H35" s="298"/>
    </row>
    <row r="36" spans="1:11" ht="3" customHeight="1">
      <c r="A36" s="261"/>
      <c r="B36" s="261"/>
      <c r="C36" s="261"/>
      <c r="D36" s="310"/>
      <c r="E36" s="311"/>
      <c r="F36" s="310"/>
      <c r="G36" s="311"/>
      <c r="H36" s="310"/>
    </row>
    <row r="37" spans="1:11" ht="22.5" hidden="1" customHeight="1">
      <c r="A37" s="312" t="s">
        <v>184</v>
      </c>
      <c r="B37" s="312"/>
      <c r="C37" s="320" t="s">
        <v>185</v>
      </c>
      <c r="D37" s="320"/>
      <c r="E37" s="313"/>
      <c r="F37" s="314"/>
      <c r="G37" s="313"/>
    </row>
    <row r="38" spans="1:11">
      <c r="A38" s="315"/>
      <c r="B38" s="315"/>
      <c r="C38" s="315"/>
      <c r="D38" s="315"/>
      <c r="E38" s="316"/>
      <c r="F38" s="315"/>
      <c r="G38" s="316"/>
      <c r="H38" s="315"/>
    </row>
    <row r="39" spans="1:11">
      <c r="A39" s="1"/>
      <c r="B39" s="1"/>
      <c r="C39" s="94"/>
      <c r="D39" s="1"/>
      <c r="E39" s="100"/>
      <c r="F39" s="29"/>
      <c r="G39" s="242"/>
    </row>
    <row r="40" spans="1:11">
      <c r="A40" s="140" t="s">
        <v>45</v>
      </c>
      <c r="B40" s="140"/>
      <c r="C40" s="1"/>
      <c r="D40" s="1"/>
      <c r="E40" s="29"/>
      <c r="F40" s="29"/>
      <c r="G40" s="29"/>
    </row>
    <row r="41" spans="1:11" ht="6.75" customHeight="1">
      <c r="A41" s="140"/>
      <c r="B41" s="140"/>
      <c r="C41" s="1"/>
      <c r="D41" s="1"/>
      <c r="E41" s="29"/>
      <c r="F41" s="29"/>
      <c r="G41" s="105"/>
    </row>
    <row r="42" spans="1:11">
      <c r="A42" s="29" t="s">
        <v>46</v>
      </c>
      <c r="B42" s="29"/>
      <c r="C42" s="29"/>
      <c r="D42" s="1"/>
      <c r="F42" s="29"/>
      <c r="G42" s="29"/>
    </row>
    <row r="43" spans="1:11">
      <c r="A43" s="29" t="s">
        <v>47</v>
      </c>
      <c r="B43" s="29"/>
      <c r="C43" s="29"/>
      <c r="D43" s="1"/>
      <c r="F43" s="29"/>
      <c r="G43" s="29"/>
      <c r="H43" s="105" t="s">
        <v>48</v>
      </c>
    </row>
    <row r="44" spans="1:11">
      <c r="A44" s="1"/>
      <c r="B44" s="1"/>
      <c r="C44" s="29"/>
      <c r="D44" s="29"/>
      <c r="F44" s="29"/>
      <c r="G44" s="29"/>
      <c r="H44" s="105"/>
    </row>
    <row r="45" spans="1:11">
      <c r="A45" s="1"/>
      <c r="B45" s="1"/>
      <c r="C45" s="29"/>
      <c r="D45" s="106"/>
      <c r="F45" s="29"/>
      <c r="G45" s="29"/>
      <c r="H45" s="105"/>
    </row>
    <row r="46" spans="1:11">
      <c r="A46" s="36" t="s">
        <v>49</v>
      </c>
      <c r="B46" s="36"/>
      <c r="C46" s="29"/>
      <c r="D46" s="106"/>
      <c r="F46" s="36"/>
      <c r="G46" s="29"/>
      <c r="H46" s="105" t="s">
        <v>50</v>
      </c>
    </row>
    <row r="47" spans="1:11">
      <c r="A47" s="29" t="s">
        <v>51</v>
      </c>
      <c r="B47" s="29"/>
      <c r="C47" s="29"/>
      <c r="D47" s="106"/>
      <c r="F47" s="104"/>
      <c r="G47" s="29"/>
      <c r="H47" s="105" t="s">
        <v>52</v>
      </c>
    </row>
    <row r="48" spans="1:11">
      <c r="A48" s="29"/>
      <c r="B48" s="29"/>
      <c r="C48" s="29"/>
      <c r="D48" s="106"/>
      <c r="F48" s="104"/>
      <c r="G48" s="29"/>
      <c r="H48" s="105"/>
    </row>
    <row r="49" spans="1:8">
      <c r="A49" s="1"/>
      <c r="B49" s="1"/>
      <c r="C49" s="29"/>
      <c r="D49" s="29"/>
      <c r="F49" s="29"/>
      <c r="G49" s="29"/>
      <c r="H49" s="29"/>
    </row>
    <row r="50" spans="1:8">
      <c r="A50" s="1"/>
      <c r="B50" s="1"/>
      <c r="C50" s="29"/>
      <c r="D50" s="29"/>
      <c r="F50" s="29"/>
      <c r="G50" s="29"/>
      <c r="H50" s="105" t="s">
        <v>53</v>
      </c>
    </row>
    <row r="51" spans="1:8">
      <c r="A51" s="1"/>
      <c r="B51" s="1"/>
      <c r="C51" s="29"/>
      <c r="D51" s="29"/>
      <c r="F51" s="29"/>
      <c r="G51" s="29"/>
      <c r="H51" s="105" t="s">
        <v>54</v>
      </c>
    </row>
    <row r="52" spans="1:8">
      <c r="A52" s="1"/>
      <c r="B52" s="1"/>
      <c r="C52" s="29"/>
      <c r="D52" s="29"/>
      <c r="F52" s="29"/>
      <c r="G52" s="29"/>
      <c r="H52" s="105"/>
    </row>
    <row r="53" spans="1:8">
      <c r="A53" s="1"/>
      <c r="B53" s="1"/>
      <c r="C53" s="29"/>
      <c r="D53" s="29"/>
      <c r="F53" s="29"/>
      <c r="G53" s="29"/>
      <c r="H53" s="105"/>
    </row>
    <row r="54" spans="1:8">
      <c r="A54" s="1"/>
      <c r="B54" s="1"/>
      <c r="C54" s="29"/>
      <c r="D54" s="29"/>
      <c r="F54" s="29"/>
      <c r="G54" s="29"/>
      <c r="H54" s="105" t="s">
        <v>55</v>
      </c>
    </row>
    <row r="55" spans="1:8" ht="4.5" customHeight="1">
      <c r="A55" s="1"/>
      <c r="B55" s="1"/>
      <c r="C55" s="29"/>
      <c r="D55" s="29"/>
      <c r="F55" s="29"/>
      <c r="G55" s="29"/>
      <c r="H55" s="105"/>
    </row>
    <row r="56" spans="1:8" ht="9" customHeight="1">
      <c r="A56" s="1"/>
      <c r="B56" s="1"/>
      <c r="C56" s="29"/>
      <c r="D56" s="29"/>
      <c r="F56" s="29"/>
      <c r="G56" s="29"/>
      <c r="H56" s="29"/>
    </row>
    <row r="57" spans="1:8">
      <c r="A57" s="88" t="s">
        <v>186</v>
      </c>
      <c r="B57" s="88"/>
      <c r="C57" s="250"/>
      <c r="D57" s="251"/>
      <c r="E57" s="315"/>
      <c r="F57" s="251"/>
      <c r="G57" s="88"/>
      <c r="H57" s="113" t="s">
        <v>187</v>
      </c>
    </row>
  </sheetData>
  <mergeCells count="11">
    <mergeCell ref="C15:D15"/>
    <mergeCell ref="C7:D7"/>
    <mergeCell ref="C9:D9"/>
    <mergeCell ref="C10:D10"/>
    <mergeCell ref="C12:D12"/>
    <mergeCell ref="C13:D13"/>
    <mergeCell ref="C23:D23"/>
    <mergeCell ref="C29:D29"/>
    <mergeCell ref="C31:D31"/>
    <mergeCell ref="C35:D35"/>
    <mergeCell ref="C37:D37"/>
  </mergeCells>
  <pageMargins left="0.23622047244094491" right="0.23622047244094491" top="0.9055118110236221" bottom="0.55118110236220474" header="0.55118110236220474" footer="0.55118110236220474"/>
  <pageSetup paperSize="9" orientation="portrait" horizontalDpi="300" verticalDpi="300" r:id="rId1"/>
  <headerFooter>
    <oddHeader xml:space="preserve">&amp;LMahindra &amp;&amp; Mahindra Limited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Balance Sheet</vt:lpstr>
      <vt:lpstr>P&amp;L</vt:lpstr>
      <vt:lpstr>Cashflow</vt:lpstr>
      <vt:lpstr>Notes on Cashflow Sheet</vt:lpstr>
      <vt:lpstr>'Balance Sheet'!Print_Area</vt:lpstr>
      <vt:lpstr>Cashflow!Print_Area</vt:lpstr>
      <vt:lpstr>'Notes on Cashflow Sheet'!Print_Area</vt:lpstr>
      <vt:lpstr>'P&amp;L'!Print_Area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208755</dc:creator>
  <cp:lastModifiedBy>213398</cp:lastModifiedBy>
  <dcterms:created xsi:type="dcterms:W3CDTF">2015-08-26T05:07:19Z</dcterms:created>
  <dcterms:modified xsi:type="dcterms:W3CDTF">2015-09-03T07:00:34Z</dcterms:modified>
</cp:coreProperties>
</file>